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Лист3!$3:$6</definedName>
    <definedName name="_xlnm.Print_Area" localSheetId="2">Лист3!$A$1:$J$86</definedName>
  </definedNames>
  <calcPr calcId="125725"/>
</workbook>
</file>

<file path=xl/calcChain.xml><?xml version="1.0" encoding="utf-8"?>
<calcChain xmlns="http://schemas.openxmlformats.org/spreadsheetml/2006/main">
  <c r="F19" i="3"/>
  <c r="F17"/>
  <c r="G17" s="1"/>
  <c r="G80" s="1"/>
  <c r="E86"/>
  <c r="I86"/>
  <c r="J86"/>
  <c r="H85"/>
  <c r="H44"/>
  <c r="H80" s="1"/>
  <c r="D80"/>
  <c r="D86" s="1"/>
  <c r="H86" l="1"/>
  <c r="F80"/>
  <c r="F86" l="1"/>
</calcChain>
</file>

<file path=xl/sharedStrings.xml><?xml version="1.0" encoding="utf-8"?>
<sst xmlns="http://schemas.openxmlformats.org/spreadsheetml/2006/main" count="213" uniqueCount="177">
  <si>
    <t>№ п/п</t>
  </si>
  <si>
    <t>Наименование контрольного мероприятия</t>
  </si>
  <si>
    <t>Вид нарушения</t>
  </si>
  <si>
    <t>Привлечение к ответственности виновных лиц</t>
  </si>
  <si>
    <t>Объект проверки</t>
  </si>
  <si>
    <t>1.</t>
  </si>
  <si>
    <t>Комитет по управлению имуществом администрации Чайковского муниципального района</t>
  </si>
  <si>
    <t>Управление здравоохранения администрации Чайковского муниципального района</t>
  </si>
  <si>
    <t>2.</t>
  </si>
  <si>
    <t>5.</t>
  </si>
  <si>
    <t>Проверка платежеспособности организаций по запросу прокуратуры</t>
  </si>
  <si>
    <t xml:space="preserve">Информация об устраненнии нарушени </t>
  </si>
  <si>
    <t>3.</t>
  </si>
  <si>
    <t>4.</t>
  </si>
  <si>
    <t>Нецелевое использование бюджетных средств</t>
  </si>
  <si>
    <t>6.</t>
  </si>
  <si>
    <t>7.</t>
  </si>
  <si>
    <t>8.</t>
  </si>
  <si>
    <t>9.</t>
  </si>
  <si>
    <t>Сумма, тыс. руб.</t>
  </si>
  <si>
    <t>Общая сумма проверенных бюджетных средств, тыс. руб.</t>
  </si>
  <si>
    <t>Приложение 1</t>
  </si>
  <si>
    <t xml:space="preserve">Проверка  законности и эффективности  использования  средств бюджета  по выполнению работ  по капитальному ремонту  и реконструкции  муниципального автономного дошкольного образовательного учреждения Детский сад № 14 </t>
  </si>
  <si>
    <t>Управление общего и профессионального образования администрации Чайковского муниципального района, муниципальное автономное дошкольное образовательное учреждение Детский сад № 14</t>
  </si>
  <si>
    <t>Проверка соблюдения  требований  законодательства при формировании и расходовании  фонда оплаты труда  получателей бюджетных средств  системы здравоохранения за 2009-2010 годы и текущий период 2011 года.</t>
  </si>
  <si>
    <t>Муниципальное бюджетное  учреждение здравоохранения "Фокинская участковая больница"</t>
  </si>
  <si>
    <t>Муниципальное учреждение  здравоохранения особого типа   "Чайковский центр медицинской профилактики"</t>
  </si>
  <si>
    <t>Проверка законности и эффективности использования средств бюджета, выделенных  на реализацию  инвестиционного проекта "Строительство  и монтаж очистных сооружений в с. Зипуново"</t>
  </si>
  <si>
    <t>Проверка исполнения по полномочий  по выполнению  вопросов местного значения по вопросам организации  культуры  с обследованием Управления  культуры  администрации Чайковского муниципального района и подведомственных ему учреждений</t>
  </si>
  <si>
    <t>10.</t>
  </si>
  <si>
    <t>Проверка вопросов поступления  в бюджет Чайковского муниципального района  доходов от использования  и продажи  земельных участков, находящихся в собственности  Чайковского муниципального района и земельных участков, государственная собственность  на которые не разграничена; оценка  эффективности работы главного администратора  по неналоговым доходам  Чайковского муниципрального района - Комитета по управлению  имуществом администрации Чайковского муниципального района</t>
  </si>
  <si>
    <t>11.</t>
  </si>
  <si>
    <t>Проверка законности и эффективности использования средств бюджета по выполнению работ по капитальному ремонту водопровода по улице Заводская с. Фоки</t>
  </si>
  <si>
    <t>Направлена претензия ООО "Стройсервис"</t>
  </si>
  <si>
    <t>Недостача возмещена подрядчиком путем поставки аналогичных материальных ценностей</t>
  </si>
  <si>
    <t>Администрация Зипуновского сельского поселения</t>
  </si>
  <si>
    <t xml:space="preserve">направлена претензия ООО "Экотрейд" по взысканию неустойки </t>
  </si>
  <si>
    <t>Предоставлено Разрешение на ввод объекта в эксплуатацию от 12.05.2011</t>
  </si>
  <si>
    <t>Администрация Фокинского сельского поселения</t>
  </si>
  <si>
    <t xml:space="preserve">Подрядчиком выполнены  все работы  в соответствии  с условиями контракта и сданы  Заказчику </t>
  </si>
  <si>
    <t xml:space="preserve">Управление культуры администрации Чайковского муниципального района и подведомственные ему учреждения </t>
  </si>
  <si>
    <t>Замечания учтены и устранены</t>
  </si>
  <si>
    <t>Выявленные нарушения, тыс. рублей</t>
  </si>
  <si>
    <t>12.</t>
  </si>
  <si>
    <t>13.</t>
  </si>
  <si>
    <t>14.</t>
  </si>
  <si>
    <t>Документальная проверка по установлению суммы произведенных выплат  из бюджета Чайковского муниципального района надбавки за работу со сведениями, составляющими государственную тайну</t>
  </si>
  <si>
    <t>Администрация Чайковского муниципального район</t>
  </si>
  <si>
    <t>Проверка финансово-хозяйственной деятельности  МУК "Культурно-досуговый центр Ваньковского сельского поселения"</t>
  </si>
  <si>
    <t>Проверка соблюдения законодательства МО "Ваньковское сельское поселение " по вопросам финансово-хозяйственной деятельности администрации сельского поселения за 9 месяцев 2010 года</t>
  </si>
  <si>
    <t>Администрация Ваньковского сельского поселения</t>
  </si>
  <si>
    <t>ООО "Специализированные подводно-технические работы -1", ООО "Жилстройремсервис", ООО "Аквасфера Пермь", ООО "РЭБ флота"</t>
  </si>
  <si>
    <t>15.</t>
  </si>
  <si>
    <t>16.</t>
  </si>
  <si>
    <t>17.</t>
  </si>
  <si>
    <t>18.</t>
  </si>
  <si>
    <t>Проверка финансово-хозяйственной деятельности  МУК "Центральная библиотека  Ваньковского сельского поселения"</t>
  </si>
  <si>
    <t>Проверка правомерности и целевого  использования средств бюджета участковыми избирательными  комиссиями, выделенных на подготовку и проведение  выборов  депутатов Земского собрания Чайковского муниципального района</t>
  </si>
  <si>
    <t>Проверка правомерности и целевого  использования средств бюджета участковыми избирательными  комиссиями, выделенных на подготовку и проведение  выборов  депутатовГосударственной Думы Федерального собрания РФ шестого созыва</t>
  </si>
  <si>
    <t>Проверка правомерности и целевого  использования средств бюджета участковыми избирательными  комиссиями, выделенных на подготовку и проведение  выборов  депутатов Законодательного собрания Пермского края второго созыва</t>
  </si>
  <si>
    <t>Материалы направлены в следственные органы</t>
  </si>
  <si>
    <t>Муниципальное бюджетное учреждение здравоохранения  "Чайковская городская поликлинника № 2"</t>
  </si>
  <si>
    <t>Муниципальное бюджетное учреждение здравоохранения  "Центральная городская больница"</t>
  </si>
  <si>
    <t>Муниципальное бюджетное учреждение здравоохранения  "Чайковская городская поликлиника № 1"</t>
  </si>
  <si>
    <t>Муниципальное учреждение культуры  "Культурно-досуговый центр Ваньковского сельского поселения"</t>
  </si>
  <si>
    <t>Муниципальное учреждение культуры  "Центральная библиотека Ваньковского сельского поселения"</t>
  </si>
  <si>
    <t>Территориальная избирательная комиссия Чайковского муниципального района</t>
  </si>
  <si>
    <t>I. Контрольные мероприятия за 2011 год</t>
  </si>
  <si>
    <t>II. Устранение нарушений по контрольным мероприятия предыдущих периодов</t>
  </si>
  <si>
    <t>Проверка расходования денежых средств резервного фонда администрации Чайковского муниципального района за 2008-2009 годы</t>
  </si>
  <si>
    <t>Администрация Чайковского муниципального района (Зипуновское сельское поселение)</t>
  </si>
  <si>
    <t>Платежное поручение от 05.12.11 № 102</t>
  </si>
  <si>
    <t>Ревизия финансово-хозяйственной деятельности МУ "Дворец молодежи"</t>
  </si>
  <si>
    <t>Муниципальное учреждение "Дворец молодежи"</t>
  </si>
  <si>
    <t>Платежное поручение от 27.05.11 № 22749; от 30.09.11 № 45509</t>
  </si>
  <si>
    <t>Заявка на возврат краевых средств  от 15.12.11 № 12</t>
  </si>
  <si>
    <t>ВСЕГО</t>
  </si>
  <si>
    <t>ИТОГО по разделу II</t>
  </si>
  <si>
    <t>ИТОГО по разделу I</t>
  </si>
  <si>
    <t>Информация о контрольных мероприятиях, проведенных Контрольно-счетной палатой Чайковского муниципального района в 2011 году</t>
  </si>
  <si>
    <t>Неправомерное расходование средств бюджета Чайковского муниципального района в результате применения завышенных расценок, необоснованного завышения  объемов выполненных работ, неправомерного  расходования бюджетных средств  на осуществление  технического надзора</t>
  </si>
  <si>
    <t>Неправомерное расходование средств бюджета Пермского края в результате применения завышенных расценок на работы и материалы</t>
  </si>
  <si>
    <t>Нет</t>
  </si>
  <si>
    <t>Потеря средств бюджета Чайковсого муниципального района в результатете непредъявления  неустойки ООО "Стройсервис" за несоблюдение сроков выполнения работ по муниципальному контракту</t>
  </si>
  <si>
    <t>Недостача материальных ценностей, выявленная  в результате инвентаризации</t>
  </si>
  <si>
    <t>Завышение  стоимости работ по реконструкции в результате  заключения договора в ценах 2 квартала 2010 года на работы, выполненные подрядчиком в 2008 году</t>
  </si>
  <si>
    <t>Неправомерное изменение условий при  исполнении муниципального контракта в результате выполнения подрядчиком  работ, не предусмотренных муниципальным контрактом</t>
  </si>
  <si>
    <t>Формальное проведение  процедуры торгов на размещение муниципальных  заказов по реконструкции учреждения - включение в конкурсное задание  фактически выполненных работ</t>
  </si>
  <si>
    <t>Неправомерная передача  образовательным учреждениям материальных ценностей , приобретенных МАДОУ "Детский сад № 14" в рамках инвестиционного проекта</t>
  </si>
  <si>
    <t>Потеря средств бюджета Зипуновского сельского поселения в результате непредъявления  подрядчику неустойки  за нарушение  сроков выполнения  работ по муниципальному  контракту</t>
  </si>
  <si>
    <t>Неправомерное изменение условий при  исполнении муниципального контракта в результате  изменения срока выполнения работ подрядчиком при исполнении   муниципального контракта</t>
  </si>
  <si>
    <t>Неэффективное использование   бюджетных средств  в результате отвлечения средств бюджетов ЧМР и Зипуновского сельского поселения, несвоевременного привлечения средств  бюджета Пермского края</t>
  </si>
  <si>
    <t>Неправомерное  расходование средств бюджета Чайковского муниципального района в результате  применения завышенных расценок на строительные работы</t>
  </si>
  <si>
    <t>Неправомерное расходование средств бюджета Пермского  края в результате применения завышенных расценок на строительные работы</t>
  </si>
  <si>
    <t xml:space="preserve">Нарушение федерального законодательства:                                                                                                      В нарушение ст. 131 ГК РФ отсутствует регистрация  права оперативного управления на закрепленное недвижимое имущество;                 Учетная политика сформирована с нарушениями требований ФЗ от 21.11.1996 № 129-ФЗ;               В нарушение приказа Минфина РФ от 20.11.2007 № 112-н, внесение изменений в бюджетную смету  осуществляется без утверждения показателей сметы;                         В нарушение Порядка ведения кассовых операций в РФ, от 22.09.1993 № 40, допущено превышение лимита остатка  кассы на сумму 399,7 тыс. рублей;                                             В нарушение Методических указаний  по инветаризации имущества и обязательств, утв. приказом Минфина РФ от 13.06.1995 № 49, Инструкции по бюджетному учету от 30.12.2008 № 148н  отсутствует учет и не осуществляется инвентаризация бланков строгой отчетности </t>
  </si>
  <si>
    <t>Потери бюджета Чайковского муниципального района в результате непредоставления  земельных участков, прошедших процедуру оценки рыночной стоимости  в аренду или собственность</t>
  </si>
  <si>
    <t>Неправомерное расходование бюджетных средств в результате  оплаты фактически не оказанных услуг по оценке  рыночной стоимости земельных участков</t>
  </si>
  <si>
    <t xml:space="preserve">Ущерб бюджету Чайковского муниципального района в  результате неверного расчета аредной платы МУП "Вещевой рынок", непредъявления арендной платы за 42 дн. фактического использования МУП "Трансагенство" </t>
  </si>
  <si>
    <t xml:space="preserve">Недопоступление средств в бюджет Чайковского муниципального района в   результате  непредоставления  имеющихся в муниципальной собственности  земельных участков, непредоставления  земельных участков в аренду  на которых расположены объекты , закрепленные   на праве хозяйственного ведения за МУП , в виде доходов от арендной платы  за земельные участки  в сумме задолженности  по состоянию на 30.06.2011 </t>
  </si>
  <si>
    <t>Нерезультативные расходы бюджета Чайковского муниципального района  в результате непредоставления  земельных участков, прошедших процедуру межевания в аренду или собственность</t>
  </si>
  <si>
    <t>Выявлен резерв доходов бюджета Чайковского муниципального района  с 01.01.2012  от переоформления  МУП права бессрочного  пользования земельными участками  на право аренды</t>
  </si>
  <si>
    <t xml:space="preserve">В нарушение требований Бюджетного кодекса РФ, условий договоров аренды земельных участков не произведено начисление  пени  за просрочку арендных платежей </t>
  </si>
  <si>
    <t>Неправомерное изменение условий при  исполнении муниципального контракта в результате  использования  строительных материалов, не предусмотренных муниципальным контрактом</t>
  </si>
  <si>
    <t xml:space="preserve">Возмещено в бюджет (учтено), тыс. руб. </t>
  </si>
  <si>
    <t>Подлежит  возмещению в бюджет, сокращению ЛБО, тыс.руб.</t>
  </si>
  <si>
    <t xml:space="preserve">Неэффективное использование бюджетных средств в следствии недостаточности внутреннего  контроля  за проведением  работ по капитальному ремонту и реконструкции объекта, согласованию  расценок со стороны  Комитета по градостроительству и развитию инфраструктуры администрации Чайковского муниципального района, муниципального учреждения "Чайковское упроавление капитального строительства" </t>
  </si>
  <si>
    <t>В нарушение ст. 55 Градостроительного кодекса  РФ осуществлена  эксплуатация очистного сооружения  без полученного  Разрешения на ввод объекта в эксплуатацию</t>
  </si>
  <si>
    <t>Нарушение муниципального правового акта:                                                     Неанулирование  результатов аукциона по продаже права аренды земельного участка при нарушении сроков оплаты годовой арендной платы, предусмотренных Условиями  об организации и проведения аукциона по продаже права аренды земельного участка;                                                            Нарушение Порядка ведения Единого реестра  муниципальной собственности Чайковского муниципального района.</t>
  </si>
  <si>
    <t xml:space="preserve">Нарушение федерального законодательства:                                                               В нарушение  ст. 5 Федерального закона от 21.07.2005 № 94-ФЗ "О  размещении заказов на поставки товаров, выполнение работ, оказание услуг для государственных и муниципальных нужд",  норм Бюджетного кодекса осуществлено приобретение услуг по оценке и межеванию земельных участков  на суммы превышающие  предельный размер  расчетов наличными деньгами  в РФ между юр. лицами по одной сделке - 100 тыс. рублей без проведения процедуры котировок;                              В нарушение  норм Земельного кодекса РФ отсутствует порядок  определения размера, условия внесения арендной платы за использования муниципальных земельных участков;                                                             В нарушение требований Федерального закона от 21.07.2005 № 94-ФЗ  допущено превышение сроков исполнения  муниципального контракта;                   В нарушение норм Федерального закона от 21.11.1996 № 129-ФЗ  "О бухгалтерском учете" проведена инвентаризация задолженности  по арендной плате за земельные участки  в части документального подтверждения сумм задолженности актами сверок, допущены нарушения ведения  форм бюджетной отчетности                                                        </t>
  </si>
  <si>
    <t>Управлением общего и профессионального образования  направлена претензия ООО Стройсервис"  для добровольного возмещения неправомерного использования средств.  Материалы направлены в следственные органы</t>
  </si>
  <si>
    <t>Управлением общего и профессионального образования  направлена претензия ООО Стройсервис"  для добровольного возмещения неправомерного использования средств.  Материалы направлены в следственные органы.</t>
  </si>
  <si>
    <t>Не исполнено</t>
  </si>
  <si>
    <t>Платежное поречение от 07.12.2011 № 699 - возмещение аоендной платы МУП "Трансагенство"</t>
  </si>
  <si>
    <t>Нарушение учтено.                                                             Проект  Положения  о порядке  определения размеров арендной платы  за использование муниципальных земельных участков  будет представлен на Земское собрание в феврале 2012 года.</t>
  </si>
  <si>
    <t xml:space="preserve">Нарушение учтено.                                                           </t>
  </si>
  <si>
    <t>Администрацией Чайковского муниципального района  от 28.12.2011 приняты  постановления  о предоставлении в аренду  земельных участков  под  объектами , находящимися на праве хозяйственного ведения МУП, арендные правоотношения  распространяют свое действие с 01.01.2012</t>
  </si>
  <si>
    <t>Нарушения и замечания учтены</t>
  </si>
  <si>
    <t>Нарушение  локального нормативного правового акта "Положение об оплате труда работников Управления здравоохранения администрации Чайковского муниципального района", выразившееся в завышении планового фонда оплаты труда</t>
  </si>
  <si>
    <t>Информация о привлечении должностных лиц к ответственности не представлена</t>
  </si>
  <si>
    <t>Лишение премии двух специалистов: главного бухгалтера, экономиста</t>
  </si>
  <si>
    <t xml:space="preserve">Нарушение  не устранено, с целью решения вопроса по возмещению пеней  организацией, обслуживающей программу "Барс", будет разрабатываться  дополнительная функция  по начислению пени по договорам аренды </t>
  </si>
  <si>
    <t>Выявленные нарушения учтены</t>
  </si>
  <si>
    <t xml:space="preserve">Неэффективное использование  средств бюджета, выразившееся в необоснованном формировании дебиторской задолженности по НДФЛ </t>
  </si>
  <si>
    <t>Главному бухгалтеру, экономисту объявлены замечания</t>
  </si>
  <si>
    <t>Нарушение муниципального правового акта, выразившееся в нарушение Постановления главы Чайковского муниципального района от 27.08.2009 № 2177 "Об утверждении положения о системе оплаты труда работников учреждений здравоохранения ЧМР" в учреждении отсутствует порядок проведение тарификации работников;  расчет планового ФОТ осуществлен без учета особенностей введенных отраслевой системой оплаты труда; установлено занижение планового фонда оплаты труда</t>
  </si>
  <si>
    <t>Информация об устранении нарушений не представлена</t>
  </si>
  <si>
    <t>Нарушение муниципального правового акта, выразившееся в:                                              - нарушение Постановления главы Чайковского муниципального района от 27.08.2009 № 2177 "Об утверждении положения о системе оплаты труда работников учреждений здравоохранения ЧМР" в учреждении отсутствует порядок проведение тарификации работников; установлено занижение планового фонда оплаты труда на 2009 год, и завышение  на 2010 и 2011 годы;                                                                - нарушение решения Земского собрания ЧМР от 21.02.2006 № 50 "Об утверждении Положения об оплате труда работников муниципальных учреждений" учреждением издан локальный НПА "Положение об образовании и расходовании средств надтарифного фонда" при отсутствии полномочий по его изданию</t>
  </si>
  <si>
    <t xml:space="preserve">Нарушение бюджетного законодательства, выразившееся в:                                              -  нарушение статьи 221 БК РФ  расчетные показатели бюджетной сметы на 2011 год не соответствуют доведенным ЛБО;                       - в нарушение приказа Минфина РФ от 30.12.2008 № 148 "Об утверждении инструкции по бюджетному учету" учреждением допущено списание дебиторской и кредиторской задолженности по состоянию на 01.01.2009 с последующим ее восстановлением 01.01.2009, что привело к искажению бюджетной отчетности за 2008 год </t>
  </si>
  <si>
    <t xml:space="preserve">Нарушение федерального законодательства выразившееся в  нарушение Постановления Госкомстата РФ от 05.01.2004 № 1 "Об утверждении унифицированных форм первичной учетной документации по труду и его оплате" щтатное расписание оформлено по форме не соответствующей унифицированной.                                                                                               </t>
  </si>
  <si>
    <t xml:space="preserve">Нарушение бюджетного законодательства, выразившееся в:                                              -  нарушение статьи 221 БК РФ  расчетные показатели бюджетной сметы на 2010, 2011 годы не соответствуют доведенным ЛБО;                       - в нарушение приказа Минфина РФ от 30.12.2008 № 148 "Об утверждении инструкции по бюджетному учету" учреждением допущено списание дебиторской  задолженности по состоянию на 01.01.2009 с последующим ее восстановлением, что привело к искажению бюджетной отчетности за 2008, 2009 годы </t>
  </si>
  <si>
    <t>Нарушение муниципального правового акта, выразившееся в:                                              - нарушение Постановления главы Чайковского муниципального района от 27.08.2009 № 2177 "Об утверждении положения о системе оплаты труда работников учреждений здравоохранения ЧМР" в учреждении отсутствует порядок проведение тарификации работников; в учреждении принят локальный НПА "Положение о системе оплаты труда работников МЛПУ Чайковская городская больница № 2" при отсутствии полномочий по его изданию; установлено занижение планового фонда оплаты труда на 2009 год, и завышение  на 2010 и 2011 годы.</t>
  </si>
  <si>
    <t xml:space="preserve">Действие локального НПА отменено приказом руководителя; </t>
  </si>
  <si>
    <t xml:space="preserve">Замечания учтены </t>
  </si>
  <si>
    <t>Замечания учтены</t>
  </si>
  <si>
    <t>Приказом руководителя объявлены замечания главному бухгалтеру, главному экономисту</t>
  </si>
  <si>
    <t xml:space="preserve">Нарушение федерального законодательства выразившееся в  нарушение Постановления Госкомстата РФ от 05.01.2004 № 1 "Об утверждении унифицированных форм первичной учетной документации по труду и его оплате" дни нахождения работника в служебной командировке отражаются в табеле как отработанные, табель учета рабочего времени не соответствует унифицированной форме                                                                                      </t>
  </si>
  <si>
    <t>Нарушение бюджетного законодательства, выразившееся в нарушение требований приказа Минфина РФ от 30.12.2008 № 148 "Об утверждении инструкции по бюджетному учету" учреждением не ведется учет операций по санкционированию расходов бюджета; журнал операций расчетов по отплате труда не формируется; отражение хозяйственных операций осуществляется без учета кодов целевых статей расходов (КЦСР); нарушение при отражении на счетах сумм начислений на оплату труда, что привело к искажению показателй состояния кредиторской задолженности</t>
  </si>
  <si>
    <t>Проведено восстановление дебиторской задолженности на счетах бюджетного учета; замечания учтены</t>
  </si>
  <si>
    <t>Нарушение муниципального правового акта, выразившееся в:                                              - нарушение Постановления главы Чайковского муниципального района от 27.08.2009 № 2177 "Об утверждении положения о системе оплаты труда работников учреждений здравоохранения ЧМР" в учреждении отсутствует порядок проведение тарификации работников; установлено завышение планового фонда оплаты труда;                                                                - нарушение решения Земского собрания ЧМР от 21.02.2006 № 50 "Об утверждении Положения об оплате труда работников муниципальных учреждений" учреждением издан локальный НПА "Положение об образовании и расходовании средств надтарифного фонда" при отсутствии полномочий по его изданию</t>
  </si>
  <si>
    <t>Должностные лица к ответственности не привлечены</t>
  </si>
  <si>
    <t>Проведено сокращение ЛБО по фонду оплаты труда, с последующим перераспределением на ТЭР; замечания учтены</t>
  </si>
  <si>
    <t xml:space="preserve">Нарушение федерального законодательства выразившееся в:                                              -  нарушение Постановления Госкомстата РФ от 05.01.2004 № 1 "Об утверждении унифицированных форм первичной учетной документации по труду и его оплате" используемый табель учета рабочего времени не соответствует унифицированной форме;              - в нарушение статей 135, 372 ТК РФ локальный НПА "Положение о выплатах стимулирующего характера работникам учреждения" не содержит формулировку выборного представительного органа работников, дополнение к "Положению об оплате труда работников учреждения, участвующих в оказании платных медицинских услуг" принято без учета мнения выборного представительного органа                                                                                      </t>
  </si>
  <si>
    <t>Нарушение бюджетного законодательства, выразившееся в:                                              -  нарушение статьи 221 БК РФ  расчетные показатели бюджетной сметы не соответствуют доведенным ЛБО;                                         - в нарушение приказа Минфина РФ от 30.12.2008 № 148 "Об утверждении инструкции по бюджетному учету" не ведется учет операций по санкционированию расходов бюджета</t>
  </si>
  <si>
    <t>Нарушение муниципального правового акта, выразившееся в:                                              - нарушение Постановления главы Чайковского муниципального района от 27.08.2009 № 2177 "Об утверждении положения о системе оплаты труда работников учреждений здравоохранения ЧМР" в учреждении отсутствует порядок проведение тарификации работников; установлено завышение планового фонда оплаты труда; расчет планового фонда оплаты труда осуществлен без учета особенностей, предусмотренной отраслевой системой оплаты труда</t>
  </si>
  <si>
    <t>Замечания учтены; проведено сокращение ЛБО с последующим перераспределением на ТЭР</t>
  </si>
  <si>
    <t>Неправомерное использование бюджетных средств, выразившееся в необоснованном установлении должностных окладов работникам при отсутствии подтверждения квалификационной категории; нарушение условий оплаты труда по трудовым договорам с руководителями учреждения</t>
  </si>
  <si>
    <t>Неправомерно использованные средства бюджета возвращены в бюджет района, переплата по предпринимательской деятельности удержана из заработной платы</t>
  </si>
  <si>
    <t xml:space="preserve">Лишение премии главного бухгалтера, главного экономиста, специалиста отдела кадров </t>
  </si>
  <si>
    <t>Неправомерное расходование средств бюджета Фокинского сельского поселения в результате завышения объемов фактически выполненных работ</t>
  </si>
  <si>
    <t xml:space="preserve">Нрарушение федерального законодательства выразившееся в:                                              -  нарушении статьи 47 Федерального закона от 21.07.07 № 94-ФЗ "О размещении заказов на поставки товаров, выполнение работ, оказание услуг для государственных и муниципальных нужд" муниципальные контракты заключены с нарушением срока, предусмотренного условиями проведенных запросов котировок;                      - нарушении пункта 4 Федерального закона от 21.11.1996 № 129-ФЗ "О бухгалтерском учете" в связи с изменениями в законодательстве учреждением не сформирована новая Учетная политика;                                                        - нарушении статьи 14 Федерального закона от 29.12.2006 " 255-ФЗ "Об обеспечении пособиями по временной нетрудоспособности, по беременности и родам граждан, подлежащих ОСС" установлено завышение празмера пособий по временной нетрудоспособности;                        - нарушении Постановления Правительства РФ от 24.12.2007 № 922-ФЗ "Об утверждении Положения об особенностях исчсления средней заработной платы" установлена переплата отпускных выплат работникам   </t>
  </si>
  <si>
    <t>Нарушение бюджетного законодательства выразившееся в:                                                                - нарушении требований статей 69, 69.2 БК РФ финансовое обеспечение бюджетного учреждения осуществляется при отсутствии муниципального задания на оказание муниципальной услуги; в нарушение статей 161, 221 БК РФ в учреждении отсутствует бюджетная смета;                                                            - в нарушение приказа Минфина РФ от 30.12.2008 № 148н "Об утверждении Инструкции по бюджетному учету" не ведется учет операций по санкционированию расходов бюджета; установлены факты запущенности бухгалтерского учета, что привело к формированию недостоверной бюджетной отчетности в проверяемом периоде;</t>
  </si>
  <si>
    <t>Замечания учтены; учетная политика сформирована; проведено восстановление бухгалтерского учета.</t>
  </si>
  <si>
    <t>Нарушение муниципального правового акта, выразившееся в нарушении пункта 5.2 Положения об использовании внебюджетных средст, утвержденное решением Совета депутатов Ваньковского сельского поселения от 30.09.2010 № 132 фактическая стуктура бюджетных назначений по расходам не соответствует установленной.</t>
  </si>
  <si>
    <t>Информация не представлена</t>
  </si>
  <si>
    <t xml:space="preserve">Нарушение федерального законодательства выразившееся в:                                                                 - нарушении требований Постановления Госккомстата РФ от 05.01.2004 "Об утверждении унифицированных форм первичной учетной документации по учету труда и его оплаты" штатное расписание и табель учета рабочего времени  не унифицированной формы; </t>
  </si>
  <si>
    <t>Неправомерное использование бюджетных средств, выразившееся в:                                                - передача полномочий  по решению вопросов местного значения при заключении договоров на оказание юридических услуг;                                 - использование служебного транспорта в личных целях</t>
  </si>
  <si>
    <t>Иные нарушения, выразившееся в отсутствии в Администрации нормативных актов:                        - определяющего перечень должностей работников с ненормированным рабочим днем и отсутствие фактически отработанного времени работниками в условиях ненормированного рабочего дня;                                                                      - устанавливающего нормы расхода топлив и смазочных материалов на автомобильном транспорте.</t>
  </si>
  <si>
    <t>Неэффективное использование  средств бюджета  выразившееся в приобретении легкового автомобиля при наличии другого для использования в одних и тех же целях поочередно</t>
  </si>
  <si>
    <t>Нарушение муниципального правового акта выразившееся в:                                                                 -  несоблюдении норм Устава МО "Ваньковское сельское поселение" в результате непредоставления Совету депутатов отчета о деятельности администрации поселения.</t>
  </si>
  <si>
    <t>Нарушение бюджетного законодательства выразившееся в превышении расходов на содержание органа местного самоуправления</t>
  </si>
  <si>
    <t>Сокращены ЛБО содержания ОМСУ с последующим перераспределением на проведение олценки технического состояния водопровода; 7,8 тыс.рублей удержаны из ЗП работника</t>
  </si>
  <si>
    <t>Специалистам по финансово-хозяйственным вопросам, по бюджетному учету и отчетности, помошнику главы по экономике и финансам объявлен выговор</t>
  </si>
  <si>
    <t>Распоряжением администрации установлены нормы расхода топлива и ГСМ</t>
  </si>
  <si>
    <t xml:space="preserve">Нрарушение федерального законодательства выразившееся в:                                              -  нарушении статьи 47 Федерального закона от 21.07.07 № 94-ФЗ "О размещении заказов на поставки товаров, выполнение работ, оказание услуг для государственных и муниципальных нужд" муниципальные контракты заключены с нарушением срока, предусмотренного условиями проведенных запросов котировок;                      - нарушении пункта 4 Федерального закона от 21.11.1996 № 129-ФЗ "О бухгалтерском учете" в связи с изменениями в законодательстве учреждением не сформирована новая Учетная политика;                                                        - нарушении статьи 14 Федерального закона от 29.12.2006 " 255-ФЗ "Об обеспечении пособиями по временной нетрудоспособности, по беременности и родам граждан, подлежащих ОСС" установлено завышение празмера пособий по временной нетрудоспособности;                                           - нарушении Постановления Правительства РФ от 24.12.2007 № 922-ФЗ "Об утверждении Положения об особенностях исчсления средней заработной платы" установлена переплата отпускных выплат работникам   </t>
  </si>
  <si>
    <t>Неправомерное расходование бюджетных средств, выразившееся в завышении стоимости  работ по текущему ремонту помещений библиотеки п. Засечный в результате применения завышения территориальной единичной расценки на строительные работы</t>
  </si>
  <si>
    <t xml:space="preserve">Неправомерное расходование бюджетных средств, выразившееся в завышении стоимости ра работ по текущему ремонту помещений клуба п. Засечный в результате применения завышенной территориальной единичной расценки на строительные работы </t>
  </si>
  <si>
    <t>Неправомерное подписание  акта о приемке выполненных работ (ф. КС-2), включающего объемы фактически невыполненных работ на дату подписания акта, с последующим довыполнением указанных работ</t>
  </si>
  <si>
    <t>Передача дооформлена в установленном порядке</t>
  </si>
  <si>
    <t xml:space="preserve">Представлена информация о несогласии зовмещения указанных средств в бюджет, материалы направлены в следственные органы </t>
  </si>
  <si>
    <t>Неправомерное использование бюджетных средств не предусмотреннных бюджетной сметой;     неположенные выплаты материальной помощи работнику при отсутствии  документально подтвержденных причин для ее назначения</t>
  </si>
  <si>
    <t xml:space="preserve">Нарушение федерального законодательства при исчислении отпускных выплат; командировочных расходов; учетных форм отчетности по труду и заработной плате                                                                                                 </t>
  </si>
  <si>
    <t>Излишне запланированные ЛБО по фонду оплаты труда перераспределены на топливно-энергетические расходы</t>
  </si>
  <si>
    <t>Нарушение ведения бюджетного учета и отчетности</t>
  </si>
  <si>
    <t>Принятие Управлением локального нормативного правового акта не соотвествующие требованиям законодательства</t>
  </si>
  <si>
    <t xml:space="preserve">Нарушение бюджетного законодательства составлении бюджетной сметы на 2011 год </t>
  </si>
  <si>
    <t xml:space="preserve">Нарушение федерального законодательства по ведению учетных форм отчетности по труду и заработной плате                                                                                                 </t>
  </si>
  <si>
    <t>Перечисленно в бюджет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</si>
</sst>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0.0"/>
  </numFmts>
  <fonts count="15">
    <font>
      <sz val="10"/>
      <name val="Arial"/>
    </font>
    <font>
      <sz val="10"/>
      <name val="Arial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2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vertical="justify" wrapText="1"/>
    </xf>
    <xf numFmtId="0" fontId="0" fillId="0" borderId="0" xfId="0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5" fontId="0" fillId="0" borderId="0" xfId="0" applyNumberFormat="1" applyAlignment="1">
      <alignment vertical="top" wrapText="1"/>
    </xf>
    <xf numFmtId="165" fontId="4" fillId="0" borderId="1" xfId="0" applyNumberFormat="1" applyFont="1" applyBorder="1" applyAlignment="1">
      <alignment vertical="top" wrapText="1"/>
    </xf>
    <xf numFmtId="0" fontId="0" fillId="0" borderId="0" xfId="0" applyBorder="1" applyAlignment="1">
      <alignment vertical="justify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165" fontId="3" fillId="0" borderId="1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165" fontId="3" fillId="0" borderId="3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vertical="top" wrapText="1"/>
    </xf>
    <xf numFmtId="165" fontId="3" fillId="0" borderId="2" xfId="0" applyNumberFormat="1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164" fontId="8" fillId="0" borderId="1" xfId="2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164" fontId="3" fillId="0" borderId="1" xfId="2" applyFont="1" applyBorder="1" applyAlignment="1">
      <alignment vertical="top"/>
    </xf>
    <xf numFmtId="0" fontId="9" fillId="0" borderId="0" xfId="0" applyFont="1" applyAlignment="1">
      <alignment vertical="justify" wrapText="1"/>
    </xf>
    <xf numFmtId="0" fontId="10" fillId="0" borderId="0" xfId="0" applyFont="1"/>
    <xf numFmtId="165" fontId="5" fillId="0" borderId="1" xfId="0" applyNumberFormat="1" applyFont="1" applyBorder="1" applyAlignment="1">
      <alignment vertical="top" wrapText="1"/>
    </xf>
    <xf numFmtId="164" fontId="3" fillId="0" borderId="1" xfId="2" applyFont="1" applyBorder="1" applyAlignment="1">
      <alignment vertical="top" wrapText="1"/>
    </xf>
    <xf numFmtId="164" fontId="5" fillId="0" borderId="1" xfId="2" applyFont="1" applyBorder="1" applyAlignment="1">
      <alignment vertical="top" wrapText="1"/>
    </xf>
    <xf numFmtId="164" fontId="5" fillId="0" borderId="1" xfId="2" applyFont="1" applyBorder="1" applyAlignment="1">
      <alignment horizontal="center" vertical="top" wrapText="1"/>
    </xf>
    <xf numFmtId="164" fontId="5" fillId="0" borderId="1" xfId="2" applyFont="1" applyBorder="1" applyAlignment="1">
      <alignment vertical="justify" wrapText="1"/>
    </xf>
    <xf numFmtId="164" fontId="5" fillId="0" borderId="1" xfId="2" applyFont="1" applyBorder="1" applyAlignment="1">
      <alignment horizontal="center" vertical="justify" wrapText="1"/>
    </xf>
    <xf numFmtId="164" fontId="9" fillId="0" borderId="0" xfId="2" applyFont="1" applyAlignment="1">
      <alignment vertical="justify" wrapText="1"/>
    </xf>
    <xf numFmtId="0" fontId="12" fillId="2" borderId="1" xfId="0" applyFont="1" applyFill="1" applyBorder="1" applyAlignment="1">
      <alignment vertical="top" wrapText="1"/>
    </xf>
    <xf numFmtId="164" fontId="12" fillId="2" borderId="1" xfId="2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165" fontId="3" fillId="3" borderId="1" xfId="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vertical="top" wrapText="1"/>
    </xf>
    <xf numFmtId="49" fontId="3" fillId="3" borderId="0" xfId="0" applyNumberFormat="1" applyFont="1" applyFill="1" applyBorder="1" applyAlignment="1">
      <alignment vertical="top" wrapText="1"/>
    </xf>
    <xf numFmtId="9" fontId="3" fillId="0" borderId="2" xfId="1" applyFont="1" applyBorder="1" applyAlignment="1">
      <alignment vertical="top" wrapText="1"/>
    </xf>
    <xf numFmtId="0" fontId="13" fillId="0" borderId="4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165" fontId="3" fillId="0" borderId="1" xfId="0" applyNumberFormat="1" applyFont="1" applyBorder="1" applyAlignment="1">
      <alignment horizontal="left" vertical="top" wrapText="1"/>
    </xf>
    <xf numFmtId="165" fontId="3" fillId="0" borderId="4" xfId="0" applyNumberFormat="1" applyFont="1" applyBorder="1" applyAlignment="1">
      <alignment vertical="top" wrapText="1"/>
    </xf>
    <xf numFmtId="165" fontId="3" fillId="0" borderId="3" xfId="0" applyNumberFormat="1" applyFont="1" applyBorder="1" applyAlignment="1">
      <alignment horizontal="center" vertical="top" wrapText="1"/>
    </xf>
    <xf numFmtId="165" fontId="3" fillId="0" borderId="2" xfId="0" applyNumberFormat="1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horizontal="right" vertical="top"/>
    </xf>
    <xf numFmtId="0" fontId="3" fillId="3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right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2" xfId="0" applyFont="1" applyBorder="1" applyAlignment="1">
      <alignment vertical="justify" wrapText="1"/>
    </xf>
    <xf numFmtId="0" fontId="3" fillId="0" borderId="4" xfId="0" applyFont="1" applyBorder="1" applyAlignment="1">
      <alignment vertical="justify" wrapText="1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65" fontId="3" fillId="0" borderId="2" xfId="0" applyNumberFormat="1" applyFont="1" applyBorder="1" applyAlignment="1">
      <alignment horizontal="center" vertical="top" wrapText="1"/>
    </xf>
    <xf numFmtId="165" fontId="3" fillId="0" borderId="4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justify" wrapText="1"/>
    </xf>
    <xf numFmtId="0" fontId="3" fillId="0" borderId="4" xfId="0" applyFont="1" applyBorder="1" applyAlignment="1">
      <alignment horizontal="center" vertical="justify" wrapText="1"/>
    </xf>
    <xf numFmtId="165" fontId="3" fillId="0" borderId="1" xfId="0" applyNumberFormat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right" vertical="top" wrapText="1"/>
    </xf>
    <xf numFmtId="165" fontId="3" fillId="0" borderId="4" xfId="0" applyNumberFormat="1" applyFont="1" applyBorder="1" applyAlignment="1">
      <alignment horizontal="right" vertical="top" wrapText="1"/>
    </xf>
    <xf numFmtId="165" fontId="3" fillId="0" borderId="3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164" fontId="3" fillId="0" borderId="2" xfId="2" applyFont="1" applyBorder="1" applyAlignment="1">
      <alignment horizontal="left" vertical="top" wrapText="1"/>
    </xf>
    <xf numFmtId="164" fontId="3" fillId="0" borderId="4" xfId="2" applyFont="1" applyBorder="1" applyAlignment="1">
      <alignment horizontal="left" vertical="top" wrapText="1"/>
    </xf>
    <xf numFmtId="164" fontId="3" fillId="0" borderId="3" xfId="2" applyFont="1" applyBorder="1" applyAlignment="1">
      <alignment horizontal="left" vertical="top" wrapText="1"/>
    </xf>
    <xf numFmtId="165" fontId="3" fillId="0" borderId="2" xfId="0" applyNumberFormat="1" applyFont="1" applyBorder="1" applyAlignment="1">
      <alignment vertical="top" wrapText="1"/>
    </xf>
    <xf numFmtId="165" fontId="3" fillId="0" borderId="4" xfId="0" applyNumberFormat="1" applyFont="1" applyBorder="1" applyAlignment="1">
      <alignment vertical="top" wrapText="1"/>
    </xf>
    <xf numFmtId="49" fontId="3" fillId="3" borderId="2" xfId="0" applyNumberFormat="1" applyFont="1" applyFill="1" applyBorder="1" applyAlignment="1">
      <alignment horizontal="center" vertical="top" wrapText="1"/>
    </xf>
    <xf numFmtId="49" fontId="3" fillId="3" borderId="4" xfId="0" applyNumberFormat="1" applyFont="1" applyFill="1" applyBorder="1" applyAlignment="1">
      <alignment horizontal="center" vertical="top" wrapText="1"/>
    </xf>
    <xf numFmtId="49" fontId="3" fillId="3" borderId="3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vertical="justify" wrapText="1"/>
    </xf>
    <xf numFmtId="0" fontId="3" fillId="0" borderId="4" xfId="0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top" wrapText="1"/>
    </xf>
    <xf numFmtId="165" fontId="3" fillId="0" borderId="3" xfId="0" applyNumberFormat="1" applyFont="1" applyBorder="1" applyAlignment="1">
      <alignment vertical="top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1"/>
  <sheetViews>
    <sheetView tabSelected="1" topLeftCell="A67" zoomScale="80" zoomScaleNormal="80" workbookViewId="0">
      <selection sqref="A1:J1"/>
    </sheetView>
  </sheetViews>
  <sheetFormatPr defaultRowHeight="12.75"/>
  <cols>
    <col min="1" max="1" width="4.140625" customWidth="1"/>
    <col min="2" max="2" width="24.42578125" customWidth="1"/>
    <col min="3" max="3" width="16.28515625" customWidth="1"/>
    <col min="4" max="4" width="15.7109375" customWidth="1"/>
    <col min="5" max="5" width="38" customWidth="1"/>
    <col min="6" max="6" width="14.28515625" bestFit="1" customWidth="1"/>
    <col min="7" max="7" width="14.28515625" customWidth="1"/>
    <col min="8" max="8" width="10.7109375" customWidth="1"/>
    <col min="9" max="9" width="18.85546875" customWidth="1"/>
    <col min="10" max="10" width="13.5703125" customWidth="1"/>
  </cols>
  <sheetData>
    <row r="1" spans="1:10" ht="18.75">
      <c r="A1" s="60" t="s">
        <v>21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50.25" customHeight="1">
      <c r="A2" s="87" t="s">
        <v>79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39" customHeight="1">
      <c r="A3" s="83" t="s">
        <v>0</v>
      </c>
      <c r="B3" s="83" t="s">
        <v>1</v>
      </c>
      <c r="C3" s="83" t="s">
        <v>4</v>
      </c>
      <c r="D3" s="83" t="s">
        <v>20</v>
      </c>
      <c r="E3" s="83" t="s">
        <v>42</v>
      </c>
      <c r="F3" s="83"/>
      <c r="G3" s="90" t="s">
        <v>104</v>
      </c>
      <c r="H3" s="83" t="s">
        <v>103</v>
      </c>
      <c r="I3" s="83" t="s">
        <v>11</v>
      </c>
      <c r="J3" s="83" t="s">
        <v>3</v>
      </c>
    </row>
    <row r="4" spans="1:10" ht="33.75" customHeight="1">
      <c r="A4" s="83"/>
      <c r="B4" s="83"/>
      <c r="C4" s="83"/>
      <c r="D4" s="83"/>
      <c r="E4" s="55" t="s">
        <v>2</v>
      </c>
      <c r="F4" s="55" t="s">
        <v>19</v>
      </c>
      <c r="G4" s="91"/>
      <c r="H4" s="83"/>
      <c r="I4" s="83"/>
      <c r="J4" s="83"/>
    </row>
    <row r="5" spans="1:10" ht="13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</row>
    <row r="6" spans="1:10" s="26" customFormat="1" ht="13.5" customHeight="1">
      <c r="A6" s="65" t="s">
        <v>67</v>
      </c>
      <c r="B6" s="66"/>
      <c r="C6" s="66"/>
      <c r="D6" s="66"/>
      <c r="E6" s="66"/>
      <c r="F6" s="66"/>
      <c r="G6" s="66"/>
      <c r="H6" s="66"/>
      <c r="I6" s="66"/>
      <c r="J6" s="66"/>
    </row>
    <row r="7" spans="1:10" ht="164.25" customHeight="1">
      <c r="A7" s="84" t="s">
        <v>5</v>
      </c>
      <c r="B7" s="61" t="s">
        <v>22</v>
      </c>
      <c r="C7" s="61" t="s">
        <v>23</v>
      </c>
      <c r="D7" s="98">
        <v>16491.8</v>
      </c>
      <c r="E7" s="36" t="s">
        <v>80</v>
      </c>
      <c r="F7" s="37">
        <v>1614.8920000000001</v>
      </c>
      <c r="G7" s="37">
        <v>1614.9</v>
      </c>
      <c r="H7" s="58"/>
      <c r="I7" s="38" t="s">
        <v>109</v>
      </c>
      <c r="J7" s="103" t="s">
        <v>82</v>
      </c>
    </row>
    <row r="8" spans="1:10" ht="178.5" customHeight="1">
      <c r="A8" s="85"/>
      <c r="B8" s="71"/>
      <c r="C8" s="71"/>
      <c r="D8" s="99"/>
      <c r="E8" s="36" t="s">
        <v>81</v>
      </c>
      <c r="F8" s="37">
        <v>325.42700000000002</v>
      </c>
      <c r="G8" s="37">
        <v>325.39999999999998</v>
      </c>
      <c r="H8" s="58"/>
      <c r="I8" s="38" t="s">
        <v>110</v>
      </c>
      <c r="J8" s="104"/>
    </row>
    <row r="9" spans="1:10" ht="66.75" customHeight="1">
      <c r="A9" s="85"/>
      <c r="B9" s="71"/>
      <c r="C9" s="71"/>
      <c r="D9" s="99"/>
      <c r="E9" s="36" t="s">
        <v>83</v>
      </c>
      <c r="F9" s="37">
        <v>7.3</v>
      </c>
      <c r="G9" s="37"/>
      <c r="H9" s="58"/>
      <c r="I9" s="38" t="s">
        <v>33</v>
      </c>
      <c r="J9" s="104"/>
    </row>
    <row r="10" spans="1:10" ht="92.25" customHeight="1">
      <c r="A10" s="85"/>
      <c r="B10" s="71"/>
      <c r="C10" s="71"/>
      <c r="D10" s="99"/>
      <c r="E10" s="36" t="s">
        <v>84</v>
      </c>
      <c r="F10" s="37">
        <v>6.8</v>
      </c>
      <c r="G10" s="37">
        <v>6.8</v>
      </c>
      <c r="H10" s="57">
        <v>6.8</v>
      </c>
      <c r="I10" s="38" t="s">
        <v>34</v>
      </c>
      <c r="J10" s="104"/>
    </row>
    <row r="11" spans="1:10" ht="69.75" customHeight="1">
      <c r="A11" s="85"/>
      <c r="B11" s="71"/>
      <c r="C11" s="71"/>
      <c r="D11" s="99"/>
      <c r="E11" s="39" t="s">
        <v>166</v>
      </c>
      <c r="F11" s="37">
        <v>2792.7930000000001</v>
      </c>
      <c r="G11" s="37"/>
      <c r="H11" s="58"/>
      <c r="I11" s="38" t="s">
        <v>60</v>
      </c>
      <c r="J11" s="104"/>
    </row>
    <row r="12" spans="1:10" ht="51.75" customHeight="1">
      <c r="A12" s="85"/>
      <c r="B12" s="71"/>
      <c r="C12" s="71"/>
      <c r="D12" s="99"/>
      <c r="E12" s="36" t="s">
        <v>85</v>
      </c>
      <c r="F12" s="37">
        <v>864.97900000000004</v>
      </c>
      <c r="G12" s="37"/>
      <c r="H12" s="58"/>
      <c r="I12" s="38" t="s">
        <v>60</v>
      </c>
      <c r="J12" s="104"/>
    </row>
    <row r="13" spans="1:10" ht="53.25" customHeight="1">
      <c r="A13" s="85"/>
      <c r="B13" s="71"/>
      <c r="C13" s="71"/>
      <c r="D13" s="99"/>
      <c r="E13" s="40" t="s">
        <v>86</v>
      </c>
      <c r="F13" s="37">
        <v>1069.8</v>
      </c>
      <c r="G13" s="37"/>
      <c r="H13" s="58"/>
      <c r="I13" s="38" t="s">
        <v>60</v>
      </c>
      <c r="J13" s="104"/>
    </row>
    <row r="14" spans="1:10" ht="66" customHeight="1">
      <c r="A14" s="85"/>
      <c r="B14" s="71"/>
      <c r="C14" s="71"/>
      <c r="D14" s="99"/>
      <c r="E14" s="40" t="s">
        <v>87</v>
      </c>
      <c r="F14" s="37">
        <v>10176.014999999999</v>
      </c>
      <c r="G14" s="37"/>
      <c r="H14" s="58"/>
      <c r="I14" s="38" t="s">
        <v>60</v>
      </c>
      <c r="J14" s="104"/>
    </row>
    <row r="15" spans="1:10" ht="54" customHeight="1">
      <c r="A15" s="85"/>
      <c r="B15" s="71"/>
      <c r="C15" s="71"/>
      <c r="D15" s="99"/>
      <c r="E15" s="41" t="s">
        <v>88</v>
      </c>
      <c r="F15" s="37">
        <v>69.900000000000006</v>
      </c>
      <c r="G15" s="37"/>
      <c r="H15" s="58"/>
      <c r="I15" s="38" t="s">
        <v>167</v>
      </c>
      <c r="J15" s="104"/>
    </row>
    <row r="16" spans="1:10" ht="150" customHeight="1">
      <c r="A16" s="86"/>
      <c r="B16" s="62"/>
      <c r="C16" s="62"/>
      <c r="D16" s="100"/>
      <c r="E16" s="36" t="s">
        <v>105</v>
      </c>
      <c r="F16" s="37">
        <v>15658</v>
      </c>
      <c r="G16" s="37"/>
      <c r="H16" s="58"/>
      <c r="I16" s="38" t="s">
        <v>133</v>
      </c>
      <c r="J16" s="105"/>
    </row>
    <row r="17" spans="1:10" ht="110.25" customHeight="1">
      <c r="A17" s="88" t="s">
        <v>8</v>
      </c>
      <c r="B17" s="69" t="s">
        <v>24</v>
      </c>
      <c r="C17" s="69" t="s">
        <v>7</v>
      </c>
      <c r="D17" s="101">
        <v>8307.2000000000007</v>
      </c>
      <c r="E17" s="52" t="s">
        <v>169</v>
      </c>
      <c r="F17" s="54">
        <f>2.80382+24.38</f>
        <v>27.183819999999997</v>
      </c>
      <c r="G17" s="54">
        <f>F17</f>
        <v>27.183819999999997</v>
      </c>
      <c r="H17" s="24">
        <v>0</v>
      </c>
      <c r="I17" s="51" t="s">
        <v>168</v>
      </c>
      <c r="J17" s="106" t="s">
        <v>119</v>
      </c>
    </row>
    <row r="18" spans="1:10" ht="54.75" customHeight="1">
      <c r="A18" s="89"/>
      <c r="B18" s="70"/>
      <c r="C18" s="70"/>
      <c r="D18" s="102"/>
      <c r="E18" s="52" t="s">
        <v>170</v>
      </c>
      <c r="F18" s="54"/>
      <c r="G18" s="54"/>
      <c r="H18" s="24"/>
      <c r="I18" s="12" t="s">
        <v>121</v>
      </c>
      <c r="J18" s="107"/>
    </row>
    <row r="19" spans="1:10" ht="113.25" customHeight="1">
      <c r="A19" s="89"/>
      <c r="B19" s="70"/>
      <c r="C19" s="70"/>
      <c r="D19" s="102"/>
      <c r="E19" s="2" t="s">
        <v>117</v>
      </c>
      <c r="F19" s="54">
        <f>28.3+6.5+28.3</f>
        <v>63.099999999999994</v>
      </c>
      <c r="G19" s="54">
        <v>6.5</v>
      </c>
      <c r="H19" s="23">
        <v>6.5</v>
      </c>
      <c r="I19" s="51" t="s">
        <v>171</v>
      </c>
      <c r="J19" s="107"/>
    </row>
    <row r="20" spans="1:10" ht="31.5" customHeight="1">
      <c r="A20" s="89"/>
      <c r="B20" s="70"/>
      <c r="C20" s="70"/>
      <c r="D20" s="102"/>
      <c r="E20" s="52" t="s">
        <v>172</v>
      </c>
      <c r="F20" s="54"/>
      <c r="G20" s="54"/>
      <c r="H20" s="23"/>
      <c r="I20" s="59" t="s">
        <v>121</v>
      </c>
      <c r="J20" s="107"/>
    </row>
    <row r="21" spans="1:10" ht="59.25" customHeight="1">
      <c r="A21" s="89"/>
      <c r="B21" s="70"/>
      <c r="C21" s="70"/>
      <c r="D21" s="102"/>
      <c r="E21" s="52" t="s">
        <v>173</v>
      </c>
      <c r="F21" s="54"/>
      <c r="G21" s="54"/>
      <c r="H21" s="23"/>
      <c r="I21" s="59" t="s">
        <v>121</v>
      </c>
      <c r="J21" s="107"/>
    </row>
    <row r="22" spans="1:10" s="3" customFormat="1" ht="39" customHeight="1">
      <c r="A22" s="76" t="s">
        <v>12</v>
      </c>
      <c r="B22" s="61" t="s">
        <v>24</v>
      </c>
      <c r="C22" s="61" t="s">
        <v>25</v>
      </c>
      <c r="D22" s="74">
        <v>11651.69</v>
      </c>
      <c r="E22" s="52" t="s">
        <v>174</v>
      </c>
      <c r="F22" s="54"/>
      <c r="G22" s="54"/>
      <c r="H22" s="52"/>
      <c r="I22" s="12" t="s">
        <v>121</v>
      </c>
      <c r="J22" s="69" t="s">
        <v>123</v>
      </c>
    </row>
    <row r="23" spans="1:10" s="3" customFormat="1" ht="59.25" customHeight="1">
      <c r="A23" s="77"/>
      <c r="B23" s="71"/>
      <c r="C23" s="71"/>
      <c r="D23" s="75"/>
      <c r="E23" s="2" t="s">
        <v>122</v>
      </c>
      <c r="F23" s="54">
        <v>42.1</v>
      </c>
      <c r="G23" s="54"/>
      <c r="H23" s="52"/>
      <c r="I23" s="12" t="s">
        <v>121</v>
      </c>
      <c r="J23" s="70"/>
    </row>
    <row r="24" spans="1:10" s="3" customFormat="1" ht="160.5" customHeight="1">
      <c r="A24" s="77"/>
      <c r="B24" s="71"/>
      <c r="C24" s="71"/>
      <c r="D24" s="75"/>
      <c r="E24" s="2" t="s">
        <v>124</v>
      </c>
      <c r="F24" s="54">
        <v>462.5</v>
      </c>
      <c r="G24" s="54"/>
      <c r="H24" s="52"/>
      <c r="I24" s="59" t="s">
        <v>121</v>
      </c>
      <c r="J24" s="70"/>
    </row>
    <row r="25" spans="1:10" s="3" customFormat="1" ht="42" customHeight="1">
      <c r="A25" s="67" t="s">
        <v>13</v>
      </c>
      <c r="B25" s="69" t="s">
        <v>24</v>
      </c>
      <c r="C25" s="69" t="s">
        <v>26</v>
      </c>
      <c r="D25" s="101">
        <v>2001.51</v>
      </c>
      <c r="E25" s="52" t="s">
        <v>175</v>
      </c>
      <c r="F25" s="54"/>
      <c r="G25" s="54"/>
      <c r="H25" s="14"/>
      <c r="I25" s="61" t="s">
        <v>125</v>
      </c>
      <c r="J25" s="61" t="s">
        <v>118</v>
      </c>
    </row>
    <row r="26" spans="1:10" s="3" customFormat="1" ht="185.25" customHeight="1">
      <c r="A26" s="68"/>
      <c r="B26" s="70"/>
      <c r="C26" s="70"/>
      <c r="D26" s="102"/>
      <c r="E26" s="2" t="s">
        <v>127</v>
      </c>
      <c r="F26" s="54"/>
      <c r="G26" s="54"/>
      <c r="H26" s="14"/>
      <c r="I26" s="71"/>
      <c r="J26" s="71"/>
    </row>
    <row r="27" spans="1:10" s="3" customFormat="1" ht="267.75" customHeight="1">
      <c r="A27" s="68"/>
      <c r="B27" s="70"/>
      <c r="C27" s="70"/>
      <c r="D27" s="102"/>
      <c r="E27" s="2" t="s">
        <v>126</v>
      </c>
      <c r="F27" s="54">
        <v>118.9</v>
      </c>
      <c r="G27" s="54">
        <v>47.3</v>
      </c>
      <c r="H27" s="14">
        <v>47.3</v>
      </c>
      <c r="I27" s="62"/>
      <c r="J27" s="71"/>
    </row>
    <row r="28" spans="1:10" s="3" customFormat="1" ht="105" customHeight="1">
      <c r="A28" s="67" t="s">
        <v>9</v>
      </c>
      <c r="B28" s="69" t="s">
        <v>24</v>
      </c>
      <c r="C28" s="69" t="s">
        <v>61</v>
      </c>
      <c r="D28" s="101">
        <v>665.77</v>
      </c>
      <c r="E28" s="2" t="s">
        <v>128</v>
      </c>
      <c r="F28" s="54"/>
      <c r="G28" s="54"/>
      <c r="H28" s="52"/>
      <c r="I28" s="2" t="s">
        <v>133</v>
      </c>
      <c r="J28" s="69" t="s">
        <v>134</v>
      </c>
    </row>
    <row r="29" spans="1:10" s="3" customFormat="1" ht="147" customHeight="1">
      <c r="A29" s="68"/>
      <c r="B29" s="70"/>
      <c r="C29" s="70"/>
      <c r="D29" s="102"/>
      <c r="E29" s="2" t="s">
        <v>129</v>
      </c>
      <c r="F29" s="54"/>
      <c r="G29" s="54"/>
      <c r="H29" s="52"/>
      <c r="I29" s="21" t="s">
        <v>132</v>
      </c>
      <c r="J29" s="70"/>
    </row>
    <row r="30" spans="1:10" s="3" customFormat="1" ht="198.75" customHeight="1">
      <c r="A30" s="68"/>
      <c r="B30" s="70"/>
      <c r="C30" s="70"/>
      <c r="D30" s="102"/>
      <c r="E30" s="2" t="s">
        <v>130</v>
      </c>
      <c r="F30" s="54">
        <v>82.2</v>
      </c>
      <c r="G30" s="54">
        <v>15.8</v>
      </c>
      <c r="H30" s="52">
        <v>15.8</v>
      </c>
      <c r="I30" s="2" t="s">
        <v>131</v>
      </c>
      <c r="J30" s="70"/>
    </row>
    <row r="31" spans="1:10" s="3" customFormat="1" ht="135" customHeight="1">
      <c r="A31" s="67" t="s">
        <v>15</v>
      </c>
      <c r="B31" s="69" t="s">
        <v>24</v>
      </c>
      <c r="C31" s="61" t="s">
        <v>62</v>
      </c>
      <c r="D31" s="101">
        <v>229903.69</v>
      </c>
      <c r="E31" s="2" t="s">
        <v>135</v>
      </c>
      <c r="F31" s="54"/>
      <c r="G31" s="54"/>
      <c r="H31" s="52"/>
      <c r="I31" s="2" t="s">
        <v>133</v>
      </c>
      <c r="J31" s="69" t="s">
        <v>139</v>
      </c>
    </row>
    <row r="32" spans="1:10" s="3" customFormat="1" ht="203.25" customHeight="1">
      <c r="A32" s="68"/>
      <c r="B32" s="70"/>
      <c r="C32" s="71"/>
      <c r="D32" s="102"/>
      <c r="E32" s="2" t="s">
        <v>136</v>
      </c>
      <c r="F32" s="54">
        <v>600.74</v>
      </c>
      <c r="G32" s="54">
        <v>600.70000000000005</v>
      </c>
      <c r="H32" s="52">
        <v>600.70000000000005</v>
      </c>
      <c r="I32" s="21" t="s">
        <v>137</v>
      </c>
      <c r="J32" s="70"/>
    </row>
    <row r="33" spans="1:11" s="3" customFormat="1" ht="243" customHeight="1">
      <c r="A33" s="68"/>
      <c r="B33" s="70"/>
      <c r="C33" s="71"/>
      <c r="D33" s="102"/>
      <c r="E33" s="2" t="s">
        <v>138</v>
      </c>
      <c r="F33" s="54">
        <v>2537.1999999999998</v>
      </c>
      <c r="G33" s="54">
        <v>1042.2</v>
      </c>
      <c r="H33" s="52">
        <v>1042.2</v>
      </c>
      <c r="I33" s="2" t="s">
        <v>140</v>
      </c>
      <c r="J33" s="70"/>
      <c r="K33" s="25"/>
    </row>
    <row r="34" spans="1:11" s="3" customFormat="1" ht="237" customHeight="1">
      <c r="A34" s="96" t="s">
        <v>16</v>
      </c>
      <c r="B34" s="82" t="s">
        <v>24</v>
      </c>
      <c r="C34" s="97" t="s">
        <v>63</v>
      </c>
      <c r="D34" s="20">
        <v>14403.72</v>
      </c>
      <c r="E34" s="2" t="s">
        <v>141</v>
      </c>
      <c r="F34" s="54"/>
      <c r="G34" s="54"/>
      <c r="H34" s="52"/>
      <c r="I34" s="2" t="s">
        <v>41</v>
      </c>
      <c r="J34" s="97" t="s">
        <v>147</v>
      </c>
    </row>
    <row r="35" spans="1:11" s="3" customFormat="1" ht="132" customHeight="1">
      <c r="A35" s="96"/>
      <c r="B35" s="82"/>
      <c r="C35" s="97"/>
      <c r="D35" s="47"/>
      <c r="E35" s="2" t="s">
        <v>142</v>
      </c>
      <c r="F35" s="54"/>
      <c r="G35" s="54"/>
      <c r="H35" s="52"/>
      <c r="I35" s="2" t="s">
        <v>41</v>
      </c>
      <c r="J35" s="97"/>
    </row>
    <row r="36" spans="1:11" s="3" customFormat="1" ht="177" customHeight="1">
      <c r="A36" s="96"/>
      <c r="B36" s="82"/>
      <c r="C36" s="97"/>
      <c r="D36" s="47"/>
      <c r="E36" s="2" t="s">
        <v>143</v>
      </c>
      <c r="F36" s="54">
        <v>811</v>
      </c>
      <c r="G36" s="54">
        <v>90.9</v>
      </c>
      <c r="H36" s="52">
        <v>90.9</v>
      </c>
      <c r="I36" s="2" t="s">
        <v>144</v>
      </c>
      <c r="J36" s="97"/>
    </row>
    <row r="37" spans="1:11" s="3" customFormat="1" ht="147.75" customHeight="1">
      <c r="A37" s="96"/>
      <c r="B37" s="82"/>
      <c r="C37" s="97"/>
      <c r="D37" s="47"/>
      <c r="E37" s="2" t="s">
        <v>145</v>
      </c>
      <c r="F37" s="54">
        <v>274.79199999999997</v>
      </c>
      <c r="G37" s="54">
        <v>212.3</v>
      </c>
      <c r="H37" s="52">
        <v>212.3</v>
      </c>
      <c r="I37" s="2" t="s">
        <v>146</v>
      </c>
      <c r="J37" s="97"/>
    </row>
    <row r="38" spans="1:11" s="3" customFormat="1" ht="54.75" customHeight="1">
      <c r="A38" s="69" t="s">
        <v>17</v>
      </c>
      <c r="B38" s="61" t="s">
        <v>27</v>
      </c>
      <c r="C38" s="72" t="s">
        <v>35</v>
      </c>
      <c r="D38" s="92">
        <v>918.5</v>
      </c>
      <c r="E38" s="61" t="s">
        <v>89</v>
      </c>
      <c r="F38" s="74">
        <v>72.736000000000004</v>
      </c>
      <c r="G38" s="74"/>
      <c r="H38" s="72"/>
      <c r="I38" s="97" t="s">
        <v>36</v>
      </c>
      <c r="J38" s="69"/>
    </row>
    <row r="39" spans="1:11" s="3" customFormat="1" ht="30" hidden="1" customHeight="1">
      <c r="A39" s="70"/>
      <c r="B39" s="71"/>
      <c r="C39" s="73"/>
      <c r="D39" s="93"/>
      <c r="E39" s="71"/>
      <c r="F39" s="75"/>
      <c r="G39" s="75"/>
      <c r="H39" s="73"/>
      <c r="I39" s="97"/>
      <c r="J39" s="70"/>
    </row>
    <row r="40" spans="1:11" s="3" customFormat="1" ht="33" customHeight="1">
      <c r="A40" s="70"/>
      <c r="B40" s="71"/>
      <c r="C40" s="73"/>
      <c r="D40" s="93"/>
      <c r="E40" s="62"/>
      <c r="F40" s="110"/>
      <c r="G40" s="110"/>
      <c r="H40" s="95"/>
      <c r="I40" s="97"/>
      <c r="J40" s="70"/>
    </row>
    <row r="41" spans="1:11" s="3" customFormat="1" ht="66.75" customHeight="1">
      <c r="A41" s="70"/>
      <c r="B41" s="71"/>
      <c r="C41" s="73"/>
      <c r="D41" s="93"/>
      <c r="E41" s="12" t="s">
        <v>106</v>
      </c>
      <c r="F41" s="14"/>
      <c r="G41" s="14"/>
      <c r="H41" s="6"/>
      <c r="I41" s="12" t="s">
        <v>37</v>
      </c>
      <c r="J41" s="70"/>
    </row>
    <row r="42" spans="1:11" s="3" customFormat="1" ht="70.5" customHeight="1">
      <c r="A42" s="70"/>
      <c r="B42" s="71"/>
      <c r="C42" s="73"/>
      <c r="D42" s="93"/>
      <c r="E42" s="19" t="s">
        <v>90</v>
      </c>
      <c r="F42" s="14">
        <v>727.35599999999999</v>
      </c>
      <c r="G42" s="14"/>
      <c r="H42" s="6"/>
      <c r="I42" s="6"/>
      <c r="J42" s="70"/>
    </row>
    <row r="43" spans="1:11" s="3" customFormat="1" ht="68.25" customHeight="1">
      <c r="A43" s="79"/>
      <c r="B43" s="62"/>
      <c r="C43" s="95"/>
      <c r="D43" s="94"/>
      <c r="E43" s="17" t="s">
        <v>91</v>
      </c>
      <c r="F43" s="48">
        <v>902.1</v>
      </c>
      <c r="G43" s="48"/>
      <c r="H43" s="53"/>
      <c r="I43" s="6"/>
      <c r="J43" s="79"/>
    </row>
    <row r="44" spans="1:11" s="3" customFormat="1" ht="72" customHeight="1">
      <c r="A44" s="67" t="s">
        <v>18</v>
      </c>
      <c r="B44" s="69" t="s">
        <v>28</v>
      </c>
      <c r="C44" s="69" t="s">
        <v>40</v>
      </c>
      <c r="D44" s="101">
        <v>97087.46</v>
      </c>
      <c r="E44" s="2" t="s">
        <v>92</v>
      </c>
      <c r="F44" s="54">
        <v>44.767000000000003</v>
      </c>
      <c r="G44" s="74">
        <v>48.6</v>
      </c>
      <c r="H44" s="69">
        <f>16.6+16+16</f>
        <v>48.6</v>
      </c>
      <c r="I44" s="69" t="s">
        <v>176</v>
      </c>
      <c r="J44" s="61" t="s">
        <v>118</v>
      </c>
    </row>
    <row r="45" spans="1:11" s="3" customFormat="1" ht="53.25" customHeight="1">
      <c r="A45" s="68"/>
      <c r="B45" s="70"/>
      <c r="C45" s="70"/>
      <c r="D45" s="102"/>
      <c r="E45" s="2" t="s">
        <v>93</v>
      </c>
      <c r="F45" s="54">
        <v>3.8</v>
      </c>
      <c r="G45" s="110"/>
      <c r="H45" s="79"/>
      <c r="I45" s="79"/>
      <c r="J45" s="71"/>
    </row>
    <row r="46" spans="1:11" s="3" customFormat="1" ht="295.5" customHeight="1">
      <c r="A46" s="108"/>
      <c r="B46" s="70"/>
      <c r="C46" s="70"/>
      <c r="D46" s="102"/>
      <c r="E46" s="2" t="s">
        <v>94</v>
      </c>
      <c r="F46" s="54"/>
      <c r="G46" s="54"/>
      <c r="H46" s="52"/>
      <c r="I46" s="2" t="s">
        <v>41</v>
      </c>
      <c r="J46" s="62"/>
    </row>
    <row r="47" spans="1:11" s="3" customFormat="1" ht="33" customHeight="1">
      <c r="A47" s="69" t="s">
        <v>29</v>
      </c>
      <c r="B47" s="69" t="s">
        <v>30</v>
      </c>
      <c r="C47" s="61" t="s">
        <v>6</v>
      </c>
      <c r="D47" s="101">
        <v>91273.4</v>
      </c>
      <c r="E47" s="69" t="s">
        <v>96</v>
      </c>
      <c r="F47" s="78">
        <v>8.65</v>
      </c>
      <c r="G47" s="101">
        <v>8.6999999999999993</v>
      </c>
      <c r="H47" s="82"/>
      <c r="I47" s="80" t="s">
        <v>111</v>
      </c>
      <c r="J47" s="90"/>
    </row>
    <row r="48" spans="1:11" s="3" customFormat="1" ht="20.25" customHeight="1">
      <c r="A48" s="70"/>
      <c r="B48" s="70"/>
      <c r="C48" s="71"/>
      <c r="D48" s="102"/>
      <c r="E48" s="70"/>
      <c r="F48" s="78"/>
      <c r="G48" s="102"/>
      <c r="H48" s="82"/>
      <c r="I48" s="81"/>
      <c r="J48" s="109"/>
    </row>
    <row r="49" spans="1:10" s="3" customFormat="1" ht="0.75" customHeight="1">
      <c r="A49" s="70"/>
      <c r="B49" s="70"/>
      <c r="C49" s="71"/>
      <c r="D49" s="102"/>
      <c r="E49" s="79"/>
      <c r="F49" s="78"/>
      <c r="G49" s="111"/>
      <c r="H49" s="82"/>
      <c r="I49" s="43"/>
      <c r="J49" s="109"/>
    </row>
    <row r="50" spans="1:10" s="3" customFormat="1" ht="69.75" customHeight="1">
      <c r="A50" s="70"/>
      <c r="B50" s="70"/>
      <c r="C50" s="71"/>
      <c r="D50" s="102"/>
      <c r="E50" s="21" t="s">
        <v>95</v>
      </c>
      <c r="F50" s="54">
        <v>115</v>
      </c>
      <c r="G50" s="54"/>
      <c r="H50" s="52"/>
      <c r="I50" s="44" t="s">
        <v>116</v>
      </c>
      <c r="J50" s="109"/>
    </row>
    <row r="51" spans="1:10" s="3" customFormat="1" ht="62.25" hidden="1" customHeight="1">
      <c r="A51" s="70"/>
      <c r="B51" s="70"/>
      <c r="C51" s="71"/>
      <c r="D51" s="102"/>
      <c r="E51" s="21"/>
      <c r="F51" s="54"/>
      <c r="G51" s="54"/>
      <c r="H51" s="52"/>
      <c r="I51" s="43"/>
      <c r="J51" s="109"/>
    </row>
    <row r="52" spans="1:10" s="3" customFormat="1" ht="96.75" customHeight="1">
      <c r="A52" s="70"/>
      <c r="B52" s="70"/>
      <c r="C52" s="71"/>
      <c r="D52" s="102"/>
      <c r="E52" s="13" t="s">
        <v>97</v>
      </c>
      <c r="F52" s="54">
        <v>956.3</v>
      </c>
      <c r="G52" s="54"/>
      <c r="H52" s="52">
        <v>18.8</v>
      </c>
      <c r="I52" s="44" t="s">
        <v>112</v>
      </c>
      <c r="J52" s="109"/>
    </row>
    <row r="53" spans="1:10" s="3" customFormat="1" ht="227.25" customHeight="1">
      <c r="A53" s="70"/>
      <c r="B53" s="70"/>
      <c r="C53" s="71"/>
      <c r="D53" s="102"/>
      <c r="E53" s="13" t="s">
        <v>98</v>
      </c>
      <c r="F53" s="54">
        <v>15447.43</v>
      </c>
      <c r="G53" s="54"/>
      <c r="H53" s="52"/>
      <c r="I53" s="45" t="s">
        <v>116</v>
      </c>
      <c r="J53" s="109"/>
    </row>
    <row r="54" spans="1:10" s="3" customFormat="1" ht="77.25" customHeight="1">
      <c r="A54" s="70"/>
      <c r="B54" s="70"/>
      <c r="C54" s="71"/>
      <c r="D54" s="102"/>
      <c r="E54" s="13" t="s">
        <v>99</v>
      </c>
      <c r="F54" s="54">
        <v>63.828000000000003</v>
      </c>
      <c r="G54" s="54"/>
      <c r="H54" s="52"/>
      <c r="I54" s="45" t="s">
        <v>116</v>
      </c>
      <c r="J54" s="109"/>
    </row>
    <row r="55" spans="1:10" s="3" customFormat="1" ht="68.25" customHeight="1">
      <c r="A55" s="70"/>
      <c r="B55" s="70"/>
      <c r="C55" s="71"/>
      <c r="D55" s="102"/>
      <c r="E55" s="13" t="s">
        <v>100</v>
      </c>
      <c r="F55" s="54">
        <v>777.447</v>
      </c>
      <c r="G55" s="54"/>
      <c r="H55" s="52"/>
      <c r="I55" s="45" t="s">
        <v>115</v>
      </c>
      <c r="J55" s="109"/>
    </row>
    <row r="56" spans="1:10" s="3" customFormat="1" ht="258" customHeight="1">
      <c r="A56" s="70"/>
      <c r="B56" s="70"/>
      <c r="C56" s="71"/>
      <c r="D56" s="102"/>
      <c r="E56" s="42" t="s">
        <v>108</v>
      </c>
      <c r="F56" s="54">
        <v>441.9</v>
      </c>
      <c r="G56" s="54"/>
      <c r="H56" s="52"/>
      <c r="I56" s="44" t="s">
        <v>113</v>
      </c>
      <c r="J56" s="109"/>
    </row>
    <row r="57" spans="1:10" s="3" customFormat="1" ht="231" customHeight="1">
      <c r="A57" s="70"/>
      <c r="B57" s="70"/>
      <c r="C57" s="71"/>
      <c r="D57" s="102"/>
      <c r="E57" s="2" t="s">
        <v>101</v>
      </c>
      <c r="F57" s="54">
        <v>3582</v>
      </c>
      <c r="G57" s="54">
        <v>2239.3000000000002</v>
      </c>
      <c r="H57" s="52"/>
      <c r="I57" s="12" t="s">
        <v>120</v>
      </c>
      <c r="J57" s="109"/>
    </row>
    <row r="58" spans="1:10" s="3" customFormat="1" ht="132" customHeight="1">
      <c r="A58" s="70"/>
      <c r="B58" s="70"/>
      <c r="C58" s="71"/>
      <c r="D58" s="102"/>
      <c r="E58" s="13" t="s">
        <v>107</v>
      </c>
      <c r="F58" s="54"/>
      <c r="G58" s="46"/>
      <c r="H58" s="52"/>
      <c r="I58" s="12" t="s">
        <v>114</v>
      </c>
      <c r="J58" s="109"/>
    </row>
    <row r="59" spans="1:10" s="3" customFormat="1" ht="111.75" customHeight="1">
      <c r="A59" s="69" t="s">
        <v>31</v>
      </c>
      <c r="B59" s="69" t="s">
        <v>32</v>
      </c>
      <c r="C59" s="61" t="s">
        <v>38</v>
      </c>
      <c r="D59" s="101">
        <v>230</v>
      </c>
      <c r="E59" s="16" t="s">
        <v>148</v>
      </c>
      <c r="F59" s="54">
        <v>43.072000000000003</v>
      </c>
      <c r="G59" s="54">
        <v>43.1</v>
      </c>
      <c r="H59" s="52">
        <v>43.1</v>
      </c>
      <c r="I59" s="12" t="s">
        <v>39</v>
      </c>
      <c r="J59" s="61" t="s">
        <v>82</v>
      </c>
    </row>
    <row r="60" spans="1:10" s="3" customFormat="1" ht="72" customHeight="1">
      <c r="A60" s="70"/>
      <c r="B60" s="70"/>
      <c r="C60" s="71"/>
      <c r="D60" s="102"/>
      <c r="E60" s="13" t="s">
        <v>102</v>
      </c>
      <c r="F60" s="49">
        <v>5.9349999999999996</v>
      </c>
      <c r="G60" s="49"/>
      <c r="H60" s="50"/>
      <c r="I60" s="16" t="s">
        <v>116</v>
      </c>
      <c r="J60" s="71"/>
    </row>
    <row r="61" spans="1:10" s="3" customFormat="1" ht="105" customHeight="1">
      <c r="A61" s="2" t="s">
        <v>43</v>
      </c>
      <c r="B61" s="2" t="s">
        <v>46</v>
      </c>
      <c r="C61" s="12" t="s">
        <v>47</v>
      </c>
      <c r="D61" s="5">
        <v>74.900000000000006</v>
      </c>
      <c r="E61" s="2"/>
      <c r="F61" s="54"/>
      <c r="G61" s="54"/>
      <c r="H61" s="52"/>
      <c r="I61" s="6"/>
      <c r="J61" s="2"/>
    </row>
    <row r="62" spans="1:10" s="3" customFormat="1" ht="345.75" customHeight="1">
      <c r="A62" s="72" t="s">
        <v>44</v>
      </c>
      <c r="B62" s="61" t="s">
        <v>48</v>
      </c>
      <c r="C62" s="61" t="s">
        <v>64</v>
      </c>
      <c r="D62" s="74">
        <v>2779.1089999999999</v>
      </c>
      <c r="E62" s="2" t="s">
        <v>149</v>
      </c>
      <c r="F62" s="54"/>
      <c r="G62" s="54"/>
      <c r="H62" s="52"/>
      <c r="I62" s="2" t="s">
        <v>153</v>
      </c>
      <c r="J62" s="61" t="s">
        <v>118</v>
      </c>
    </row>
    <row r="63" spans="1:10" s="3" customFormat="1" ht="234.75" customHeight="1">
      <c r="A63" s="73"/>
      <c r="B63" s="71"/>
      <c r="C63" s="71"/>
      <c r="D63" s="75"/>
      <c r="E63" s="2" t="s">
        <v>150</v>
      </c>
      <c r="F63" s="54"/>
      <c r="G63" s="54"/>
      <c r="H63" s="52"/>
      <c r="I63" s="2" t="s">
        <v>151</v>
      </c>
      <c r="J63" s="71"/>
    </row>
    <row r="64" spans="1:10" s="3" customFormat="1" ht="118.5" customHeight="1">
      <c r="A64" s="73"/>
      <c r="B64" s="71"/>
      <c r="C64" s="71"/>
      <c r="D64" s="75"/>
      <c r="E64" s="2" t="s">
        <v>152</v>
      </c>
      <c r="F64" s="54"/>
      <c r="G64" s="54"/>
      <c r="H64" s="52"/>
      <c r="I64" s="2" t="s">
        <v>153</v>
      </c>
      <c r="J64" s="71"/>
    </row>
    <row r="65" spans="1:11" s="3" customFormat="1" ht="85.5" customHeight="1">
      <c r="A65" s="73"/>
      <c r="B65" s="71"/>
      <c r="C65" s="71"/>
      <c r="D65" s="75"/>
      <c r="E65" s="2" t="s">
        <v>165</v>
      </c>
      <c r="F65" s="54">
        <v>2.1</v>
      </c>
      <c r="G65" s="54">
        <v>2.1</v>
      </c>
      <c r="H65" s="52"/>
      <c r="I65" s="2" t="s">
        <v>153</v>
      </c>
      <c r="J65" s="62"/>
    </row>
    <row r="66" spans="1:11" s="3" customFormat="1" ht="175.5" customHeight="1">
      <c r="A66" s="72" t="s">
        <v>45</v>
      </c>
      <c r="B66" s="61" t="s">
        <v>49</v>
      </c>
      <c r="C66" s="61" t="s">
        <v>50</v>
      </c>
      <c r="D66" s="74">
        <v>5238</v>
      </c>
      <c r="E66" s="2" t="s">
        <v>154</v>
      </c>
      <c r="F66" s="54"/>
      <c r="G66" s="54"/>
      <c r="H66" s="52"/>
      <c r="I66" s="2" t="s">
        <v>41</v>
      </c>
      <c r="J66" s="61" t="s">
        <v>161</v>
      </c>
      <c r="K66" s="9"/>
    </row>
    <row r="67" spans="1:11" s="3" customFormat="1" ht="52.5" customHeight="1">
      <c r="A67" s="73"/>
      <c r="B67" s="71"/>
      <c r="C67" s="71"/>
      <c r="D67" s="75"/>
      <c r="E67" s="2" t="s">
        <v>159</v>
      </c>
      <c r="F67" s="54"/>
      <c r="G67" s="54"/>
      <c r="H67" s="52"/>
      <c r="I67" s="56" t="s">
        <v>133</v>
      </c>
      <c r="J67" s="71"/>
      <c r="K67" s="9"/>
    </row>
    <row r="68" spans="1:11" s="3" customFormat="1" ht="96.75" customHeight="1">
      <c r="A68" s="73"/>
      <c r="B68" s="71"/>
      <c r="C68" s="71"/>
      <c r="D68" s="75"/>
      <c r="E68" s="2" t="s">
        <v>158</v>
      </c>
      <c r="F68" s="54"/>
      <c r="G68" s="54"/>
      <c r="H68" s="52"/>
      <c r="I68" s="2" t="s">
        <v>41</v>
      </c>
      <c r="J68" s="71"/>
      <c r="K68" s="9"/>
    </row>
    <row r="69" spans="1:11" s="3" customFormat="1" ht="52.5" customHeight="1">
      <c r="A69" s="73"/>
      <c r="B69" s="71"/>
      <c r="C69" s="71"/>
      <c r="D69" s="75"/>
      <c r="E69" s="2" t="s">
        <v>14</v>
      </c>
      <c r="F69" s="54">
        <v>0.4</v>
      </c>
      <c r="G69" s="54">
        <v>0.4</v>
      </c>
      <c r="H69" s="52">
        <v>0.4</v>
      </c>
      <c r="I69" s="61" t="s">
        <v>160</v>
      </c>
      <c r="J69" s="71"/>
      <c r="K69" s="9"/>
    </row>
    <row r="70" spans="1:11" s="3" customFormat="1" ht="144" customHeight="1">
      <c r="A70" s="73"/>
      <c r="B70" s="71"/>
      <c r="C70" s="71"/>
      <c r="D70" s="75"/>
      <c r="E70" s="2" t="s">
        <v>155</v>
      </c>
      <c r="F70" s="54">
        <v>32.18</v>
      </c>
      <c r="G70" s="54">
        <v>32.200000000000003</v>
      </c>
      <c r="H70" s="52">
        <v>32.200000000000003</v>
      </c>
      <c r="I70" s="62"/>
      <c r="J70" s="71"/>
      <c r="K70" s="9"/>
    </row>
    <row r="71" spans="1:11" s="3" customFormat="1" ht="75" customHeight="1">
      <c r="A71" s="73"/>
      <c r="B71" s="71"/>
      <c r="C71" s="71"/>
      <c r="D71" s="75"/>
      <c r="E71" s="2" t="s">
        <v>157</v>
      </c>
      <c r="F71" s="54">
        <v>344.5</v>
      </c>
      <c r="G71" s="54"/>
      <c r="H71" s="52"/>
      <c r="I71" s="2" t="s">
        <v>133</v>
      </c>
      <c r="J71" s="71"/>
      <c r="K71" s="9"/>
    </row>
    <row r="72" spans="1:11" s="3" customFormat="1" ht="155.25" customHeight="1">
      <c r="A72" s="73"/>
      <c r="B72" s="71"/>
      <c r="C72" s="71"/>
      <c r="D72" s="75"/>
      <c r="E72" s="2" t="s">
        <v>156</v>
      </c>
      <c r="F72" s="54"/>
      <c r="G72" s="54"/>
      <c r="H72" s="52"/>
      <c r="I72" s="2" t="s">
        <v>162</v>
      </c>
      <c r="J72" s="71"/>
      <c r="K72" s="9"/>
    </row>
    <row r="73" spans="1:11" s="3" customFormat="1" ht="363" customHeight="1">
      <c r="A73" s="72" t="s">
        <v>52</v>
      </c>
      <c r="B73" s="61" t="s">
        <v>56</v>
      </c>
      <c r="C73" s="61" t="s">
        <v>65</v>
      </c>
      <c r="D73" s="74">
        <v>1012.78</v>
      </c>
      <c r="E73" s="2" t="s">
        <v>163</v>
      </c>
      <c r="F73" s="54"/>
      <c r="G73" s="54"/>
      <c r="H73" s="52"/>
      <c r="I73" s="2" t="s">
        <v>153</v>
      </c>
      <c r="J73" s="15" t="s">
        <v>153</v>
      </c>
      <c r="K73" s="9"/>
    </row>
    <row r="74" spans="1:11" s="3" customFormat="1" ht="230.25" customHeight="1">
      <c r="A74" s="73"/>
      <c r="B74" s="71"/>
      <c r="C74" s="71"/>
      <c r="D74" s="75"/>
      <c r="E74" s="2" t="s">
        <v>150</v>
      </c>
      <c r="F74" s="54"/>
      <c r="G74" s="54"/>
      <c r="H74" s="52"/>
      <c r="I74" s="2" t="s">
        <v>153</v>
      </c>
      <c r="J74" s="15"/>
      <c r="K74" s="9"/>
    </row>
    <row r="75" spans="1:11" s="3" customFormat="1" ht="105" customHeight="1">
      <c r="A75" s="73"/>
      <c r="B75" s="71"/>
      <c r="C75" s="71"/>
      <c r="D75" s="75"/>
      <c r="E75" s="2" t="s">
        <v>164</v>
      </c>
      <c r="F75" s="54">
        <v>1.982</v>
      </c>
      <c r="G75" s="54">
        <v>2</v>
      </c>
      <c r="H75" s="52"/>
      <c r="I75" s="2" t="s">
        <v>153</v>
      </c>
      <c r="J75" s="15"/>
      <c r="K75" s="9"/>
    </row>
    <row r="76" spans="1:11" s="3" customFormat="1" ht="143.25" customHeight="1">
      <c r="A76" s="15" t="s">
        <v>53</v>
      </c>
      <c r="B76" s="17" t="s">
        <v>57</v>
      </c>
      <c r="C76" s="17" t="s">
        <v>66</v>
      </c>
      <c r="D76" s="18"/>
      <c r="E76" s="2"/>
      <c r="F76" s="54"/>
      <c r="G76" s="54"/>
      <c r="H76" s="52"/>
      <c r="I76" s="15"/>
      <c r="J76" s="15"/>
      <c r="K76" s="9"/>
    </row>
    <row r="77" spans="1:11" s="3" customFormat="1" ht="153.75" customHeight="1">
      <c r="A77" s="15" t="s">
        <v>54</v>
      </c>
      <c r="B77" s="17" t="s">
        <v>58</v>
      </c>
      <c r="C77" s="17" t="s">
        <v>66</v>
      </c>
      <c r="D77" s="18"/>
      <c r="E77" s="2"/>
      <c r="F77" s="54"/>
      <c r="G77" s="54"/>
      <c r="H77" s="52"/>
      <c r="I77" s="15"/>
      <c r="J77" s="15"/>
      <c r="K77" s="9"/>
    </row>
    <row r="78" spans="1:11" s="3" customFormat="1" ht="141.75" customHeight="1">
      <c r="A78" s="15" t="s">
        <v>55</v>
      </c>
      <c r="B78" s="17" t="s">
        <v>59</v>
      </c>
      <c r="C78" s="17" t="s">
        <v>66</v>
      </c>
      <c r="D78" s="18"/>
      <c r="E78" s="2"/>
      <c r="F78" s="54"/>
      <c r="G78" s="54"/>
      <c r="H78" s="52"/>
      <c r="I78" s="15"/>
      <c r="J78" s="15"/>
      <c r="K78" s="9"/>
    </row>
    <row r="79" spans="1:11" s="3" customFormat="1" ht="145.5" customHeight="1">
      <c r="A79" s="2"/>
      <c r="B79" s="2" t="s">
        <v>10</v>
      </c>
      <c r="C79" s="2" t="s">
        <v>51</v>
      </c>
      <c r="D79" s="8"/>
      <c r="E79" s="11"/>
      <c r="F79" s="8"/>
      <c r="G79" s="8"/>
      <c r="H79" s="11"/>
      <c r="I79" s="11"/>
      <c r="J79" s="11"/>
    </row>
    <row r="80" spans="1:11" s="33" customFormat="1">
      <c r="A80" s="28"/>
      <c r="B80" s="29" t="s">
        <v>78</v>
      </c>
      <c r="C80" s="30"/>
      <c r="D80" s="31">
        <f>SUM(D7:D79)</f>
        <v>482039.52900000004</v>
      </c>
      <c r="E80" s="31"/>
      <c r="F80" s="29">
        <f>SUM(F7:F79)</f>
        <v>61179.10482</v>
      </c>
      <c r="G80" s="29">
        <f>SUM(G7:G79)</f>
        <v>6366.38382</v>
      </c>
      <c r="H80" s="29">
        <f>SUM(H7:H79)</f>
        <v>2165.6000000000004</v>
      </c>
      <c r="I80" s="31"/>
      <c r="J80" s="32"/>
    </row>
    <row r="81" spans="1:10" ht="21" customHeight="1">
      <c r="A81" s="63" t="s">
        <v>68</v>
      </c>
      <c r="B81" s="64"/>
      <c r="C81" s="64"/>
      <c r="D81" s="64"/>
      <c r="E81" s="64"/>
      <c r="F81" s="64"/>
      <c r="G81" s="64"/>
      <c r="H81" s="64"/>
      <c r="I81" s="64"/>
      <c r="J81" s="64"/>
    </row>
    <row r="82" spans="1:10" ht="89.25">
      <c r="A82" s="2">
        <v>1</v>
      </c>
      <c r="B82" s="2" t="s">
        <v>69</v>
      </c>
      <c r="C82" s="2" t="s">
        <v>70</v>
      </c>
      <c r="D82" s="5">
        <v>150</v>
      </c>
      <c r="E82" s="2"/>
      <c r="F82" s="28">
        <v>150</v>
      </c>
      <c r="G82" s="22"/>
      <c r="H82" s="5">
        <v>50</v>
      </c>
      <c r="I82" s="2" t="s">
        <v>71</v>
      </c>
      <c r="J82" s="2"/>
    </row>
    <row r="83" spans="1:10" ht="51">
      <c r="A83" s="2">
        <v>2</v>
      </c>
      <c r="B83" s="61" t="s">
        <v>72</v>
      </c>
      <c r="C83" s="61" t="s">
        <v>73</v>
      </c>
      <c r="D83" s="5">
        <v>47.835000000000001</v>
      </c>
      <c r="E83" s="2"/>
      <c r="F83" s="28">
        <v>47.8</v>
      </c>
      <c r="G83" s="22"/>
      <c r="H83" s="5">
        <v>47.8</v>
      </c>
      <c r="I83" s="2" t="s">
        <v>74</v>
      </c>
      <c r="J83" s="2"/>
    </row>
    <row r="84" spans="1:10" ht="38.25">
      <c r="A84" s="2"/>
      <c r="B84" s="62"/>
      <c r="C84" s="62"/>
      <c r="D84" s="5">
        <v>157.18899999999999</v>
      </c>
      <c r="E84" s="2"/>
      <c r="F84" s="28">
        <v>157.19999999999999</v>
      </c>
      <c r="G84" s="22"/>
      <c r="H84" s="5">
        <v>157.19999999999999</v>
      </c>
      <c r="I84" s="2" t="s">
        <v>75</v>
      </c>
      <c r="J84" s="2"/>
    </row>
    <row r="85" spans="1:10">
      <c r="A85" s="10"/>
      <c r="B85" s="10" t="s">
        <v>77</v>
      </c>
      <c r="C85" s="10"/>
      <c r="D85" s="27"/>
      <c r="E85" s="10"/>
      <c r="F85" s="22"/>
      <c r="G85" s="22"/>
      <c r="H85" s="27">
        <f>SUM(H82:H84)</f>
        <v>255</v>
      </c>
      <c r="I85" s="10"/>
      <c r="J85" s="10"/>
    </row>
    <row r="86" spans="1:10" ht="15.75">
      <c r="A86" s="34"/>
      <c r="B86" s="34" t="s">
        <v>76</v>
      </c>
      <c r="C86" s="34"/>
      <c r="D86" s="35">
        <f>D85+D80</f>
        <v>482039.52900000004</v>
      </c>
      <c r="E86" s="35">
        <f>E85+E80</f>
        <v>0</v>
      </c>
      <c r="F86" s="35">
        <f>F85+F80</f>
        <v>61179.10482</v>
      </c>
      <c r="G86" s="35"/>
      <c r="H86" s="35">
        <f>H85+H80</f>
        <v>2420.6000000000004</v>
      </c>
      <c r="I86" s="35">
        <f>I85+I80</f>
        <v>0</v>
      </c>
      <c r="J86" s="35">
        <f>J85+J80</f>
        <v>0</v>
      </c>
    </row>
    <row r="87" spans="1:10">
      <c r="A87" s="4"/>
      <c r="B87" s="4"/>
      <c r="C87" s="4"/>
      <c r="D87" s="7"/>
      <c r="E87" s="4"/>
      <c r="F87" s="4"/>
      <c r="G87" s="4"/>
      <c r="H87" s="4"/>
      <c r="I87" s="4"/>
      <c r="J87" s="4"/>
    </row>
    <row r="88" spans="1:10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>
      <c r="A91" s="4"/>
      <c r="B91" s="4"/>
      <c r="C91" s="4"/>
      <c r="D91" s="4"/>
      <c r="E91" s="4"/>
      <c r="F91" s="4"/>
      <c r="G91" s="4"/>
      <c r="H91" s="4"/>
      <c r="I91" s="4"/>
      <c r="J91" s="4"/>
    </row>
  </sheetData>
  <mergeCells count="98">
    <mergeCell ref="D22:D24"/>
    <mergeCell ref="D47:D58"/>
    <mergeCell ref="J47:J58"/>
    <mergeCell ref="A47:A58"/>
    <mergeCell ref="B47:B58"/>
    <mergeCell ref="C47:C58"/>
    <mergeCell ref="B34:B37"/>
    <mergeCell ref="D44:D46"/>
    <mergeCell ref="H44:H45"/>
    <mergeCell ref="I44:I45"/>
    <mergeCell ref="F38:F40"/>
    <mergeCell ref="G38:G40"/>
    <mergeCell ref="G44:G45"/>
    <mergeCell ref="G47:G49"/>
    <mergeCell ref="B28:B30"/>
    <mergeCell ref="C28:C30"/>
    <mergeCell ref="A73:A75"/>
    <mergeCell ref="B73:B75"/>
    <mergeCell ref="C73:C75"/>
    <mergeCell ref="D73:D75"/>
    <mergeCell ref="B44:B46"/>
    <mergeCell ref="C44:C46"/>
    <mergeCell ref="C66:C72"/>
    <mergeCell ref="D66:D72"/>
    <mergeCell ref="D59:D60"/>
    <mergeCell ref="B62:B65"/>
    <mergeCell ref="A44:A46"/>
    <mergeCell ref="J38:J43"/>
    <mergeCell ref="J44:J46"/>
    <mergeCell ref="H3:H4"/>
    <mergeCell ref="I3:I4"/>
    <mergeCell ref="D7:D16"/>
    <mergeCell ref="H38:H40"/>
    <mergeCell ref="D28:D30"/>
    <mergeCell ref="J28:J30"/>
    <mergeCell ref="D25:D27"/>
    <mergeCell ref="D31:D33"/>
    <mergeCell ref="J31:J33"/>
    <mergeCell ref="J7:J16"/>
    <mergeCell ref="J17:J21"/>
    <mergeCell ref="D17:D21"/>
    <mergeCell ref="J34:J37"/>
    <mergeCell ref="I38:I40"/>
    <mergeCell ref="A28:A30"/>
    <mergeCell ref="I25:I27"/>
    <mergeCell ref="D38:D43"/>
    <mergeCell ref="C38:C43"/>
    <mergeCell ref="A34:A37"/>
    <mergeCell ref="A38:A43"/>
    <mergeCell ref="C34:C37"/>
    <mergeCell ref="B31:B33"/>
    <mergeCell ref="C31:C33"/>
    <mergeCell ref="J3:J4"/>
    <mergeCell ref="A7:A16"/>
    <mergeCell ref="A2:J2"/>
    <mergeCell ref="D3:D4"/>
    <mergeCell ref="A17:A21"/>
    <mergeCell ref="C17:C21"/>
    <mergeCell ref="B17:B21"/>
    <mergeCell ref="B7:B16"/>
    <mergeCell ref="C7:C16"/>
    <mergeCell ref="G3:G4"/>
    <mergeCell ref="E3:F3"/>
    <mergeCell ref="A3:A4"/>
    <mergeCell ref="B3:B4"/>
    <mergeCell ref="C3:C4"/>
    <mergeCell ref="A22:A24"/>
    <mergeCell ref="B22:B24"/>
    <mergeCell ref="C22:C24"/>
    <mergeCell ref="I69:I70"/>
    <mergeCell ref="J62:J65"/>
    <mergeCell ref="F47:F49"/>
    <mergeCell ref="E47:E49"/>
    <mergeCell ref="I47:I48"/>
    <mergeCell ref="J66:J72"/>
    <mergeCell ref="H47:H49"/>
    <mergeCell ref="J59:J60"/>
    <mergeCell ref="C59:C60"/>
    <mergeCell ref="E38:E40"/>
    <mergeCell ref="B38:B43"/>
    <mergeCell ref="A62:A65"/>
    <mergeCell ref="C62:C65"/>
    <mergeCell ref="A1:J1"/>
    <mergeCell ref="B83:B84"/>
    <mergeCell ref="C83:C84"/>
    <mergeCell ref="A81:J81"/>
    <mergeCell ref="A6:J6"/>
    <mergeCell ref="A31:A33"/>
    <mergeCell ref="A25:A27"/>
    <mergeCell ref="B25:B27"/>
    <mergeCell ref="C25:C27"/>
    <mergeCell ref="J25:J27"/>
    <mergeCell ref="A66:A72"/>
    <mergeCell ref="B66:B72"/>
    <mergeCell ref="D62:D65"/>
    <mergeCell ref="J22:J24"/>
    <mergeCell ref="A59:A60"/>
    <mergeCell ref="B59:B60"/>
  </mergeCells>
  <phoneticPr fontId="0" type="noConversion"/>
  <printOptions gridLines="1"/>
  <pageMargins left="0.31496062992125984" right="0.19685039370078741" top="0.6692913385826772" bottom="0.15748031496062992" header="0.23622047244094491" footer="0.15748031496062992"/>
  <pageSetup paperSize="9" scale="85" fitToHeight="0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Лист3!Заголовки_для_печати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nehay</cp:lastModifiedBy>
  <cp:lastPrinted>2012-02-20T06:30:27Z</cp:lastPrinted>
  <dcterms:created xsi:type="dcterms:W3CDTF">1996-10-08T23:32:33Z</dcterms:created>
  <dcterms:modified xsi:type="dcterms:W3CDTF">2012-02-20T06:54:59Z</dcterms:modified>
</cp:coreProperties>
</file>